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gdzeeland-my.sharepoint.com/personal/mzon_ggdzeeland_nl/Documents/Communicatie/Website/2021/Documenten voor nieuwe website/Overzicht prestatiecodes tarieven percelen/2023/"/>
    </mc:Choice>
  </mc:AlternateContent>
  <xr:revisionPtr revIDLastSave="1" documentId="14_{DF262BB5-07D7-4A6F-A2F0-01A8365F0AE2}" xr6:coauthVersionLast="47" xr6:coauthVersionMax="47" xr10:uidLastSave="{7F93FC73-5F12-4DBE-9292-FFA05301F5A7}"/>
  <bookViews>
    <workbookView xWindow="28680" yWindow="-120" windowWidth="29040" windowHeight="15840" xr2:uid="{3440ADD6-4147-4CFA-812D-2F59582D1570}"/>
  </bookViews>
  <sheets>
    <sheet name="Blad1" sheetId="1" r:id="rId1"/>
  </sheets>
  <externalReferences>
    <externalReference r:id="rId2"/>
  </externalReferences>
  <definedNames>
    <definedName name="_xlnm._FilterDatabase" localSheetId="0" hidden="1">Blad1!$A$2:$XEQ$79</definedName>
    <definedName name="_xlnm.Print_Area" localSheetId="0">Blad1!$B$1:$L$79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  <c r="L70" i="1" s="1"/>
  <c r="K71" i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34" i="1"/>
  <c r="L34" i="1" s="1"/>
  <c r="K30" i="1"/>
  <c r="L30" i="1" s="1"/>
  <c r="K24" i="1"/>
  <c r="L24" i="1" s="1"/>
  <c r="K25" i="1"/>
  <c r="L25" i="1" s="1"/>
  <c r="K26" i="1"/>
  <c r="L26" i="1" s="1"/>
  <c r="K27" i="1"/>
  <c r="L27" i="1" s="1"/>
  <c r="K22" i="1"/>
  <c r="L22" i="1" s="1"/>
  <c r="K12" i="1"/>
  <c r="L12" i="1" s="1"/>
  <c r="K8" i="1"/>
  <c r="L8" i="1" s="1"/>
  <c r="L3" i="1"/>
  <c r="K79" i="1"/>
  <c r="L79" i="1" s="1"/>
  <c r="K78" i="1"/>
  <c r="L78" i="1" s="1"/>
  <c r="K77" i="1"/>
  <c r="L77" i="1" s="1"/>
  <c r="K76" i="1"/>
  <c r="L76" i="1" s="1"/>
  <c r="K75" i="1"/>
  <c r="L75" i="1" s="1"/>
  <c r="K73" i="1"/>
  <c r="L73" i="1" s="1"/>
  <c r="K72" i="1"/>
  <c r="L72" i="1" s="1"/>
  <c r="L71" i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3" i="1"/>
  <c r="L33" i="1" s="1"/>
  <c r="K32" i="1"/>
  <c r="L32" i="1" s="1"/>
  <c r="K31" i="1"/>
  <c r="L31" i="1" s="1"/>
  <c r="K29" i="1"/>
  <c r="L29" i="1" s="1"/>
  <c r="K28" i="1"/>
  <c r="L28" i="1" s="1"/>
  <c r="K23" i="1"/>
  <c r="L23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1" i="1"/>
  <c r="L11" i="1" s="1"/>
  <c r="K10" i="1"/>
  <c r="L10" i="1" s="1"/>
  <c r="K9" i="1"/>
  <c r="L9" i="1" s="1"/>
  <c r="K7" i="1"/>
  <c r="L7" i="1" s="1"/>
  <c r="K6" i="1"/>
  <c r="L6" i="1" s="1"/>
  <c r="K5" i="1"/>
  <c r="L5" i="1" s="1"/>
  <c r="K4" i="1"/>
  <c r="L4" i="1" s="1"/>
</calcChain>
</file>

<file path=xl/sharedStrings.xml><?xml version="1.0" encoding="utf-8"?>
<sst xmlns="http://schemas.openxmlformats.org/spreadsheetml/2006/main" count="487" uniqueCount="235">
  <si>
    <t>Perceel</t>
  </si>
  <si>
    <t>Omschrijving PvE/website</t>
  </si>
  <si>
    <t>Productcode</t>
  </si>
  <si>
    <t>Omschrijving</t>
  </si>
  <si>
    <t>Product Categorie</t>
  </si>
  <si>
    <t>Eenheid</t>
  </si>
  <si>
    <t>Tarief per eenheid 2022</t>
  </si>
  <si>
    <t>3a, laag-complex</t>
  </si>
  <si>
    <t>Basis-GGZ</t>
  </si>
  <si>
    <t>Jeugd-ggz behandeling regulier / generalistisch</t>
  </si>
  <si>
    <t>Jeugd-ggz</t>
  </si>
  <si>
    <t>Minuut</t>
  </si>
  <si>
    <t>Per week</t>
  </si>
  <si>
    <t>3a, midden-complex</t>
  </si>
  <si>
    <t>Specialistische J-GGZ - specialistisch</t>
  </si>
  <si>
    <t>Jeugd-ggz behandeling specialistisch inclusief diagnostiek</t>
  </si>
  <si>
    <t>3a, hoog-complex</t>
  </si>
  <si>
    <t>Specialistische J-GGZ - hoog specialistisch</t>
  </si>
  <si>
    <t>Jeugd-ggz behandeling hoog-specialistisch</t>
  </si>
  <si>
    <t>Diagnostiek</t>
  </si>
  <si>
    <t>Jeugd-ggz diagnostiek</t>
  </si>
  <si>
    <t>Verblijf GGZ</t>
  </si>
  <si>
    <t>Jeugd-ggz verblijf zwaar</t>
  </si>
  <si>
    <t>Etmaal</t>
  </si>
  <si>
    <t>Stuks</t>
  </si>
  <si>
    <t>Totaal binnen geldigheidsduur beschikking</t>
  </si>
  <si>
    <t>Persoonlijke verzorging</t>
  </si>
  <si>
    <t>40A11</t>
  </si>
  <si>
    <t>Persoonlijke verzorging regulier: inspanningsgericht (individueel)</t>
  </si>
  <si>
    <t>Dagbehandeling hoog-complex</t>
  </si>
  <si>
    <t>41A13</t>
  </si>
  <si>
    <t>Dagbehandeling regulier: inspanningsbericht (zwaar)</t>
  </si>
  <si>
    <t>Dagbehandeling</t>
  </si>
  <si>
    <t>Dagdeel</t>
  </si>
  <si>
    <t>41A15</t>
  </si>
  <si>
    <t>Dagbehandeling specialistisch: inspanningsgericht (middel)</t>
  </si>
  <si>
    <t>Begeleiding/dagbesteding - locatie aanbieder</t>
  </si>
  <si>
    <t>41A22</t>
  </si>
  <si>
    <t>Dagbesteding: inspanningsgericht (licht)</t>
  </si>
  <si>
    <t>Observatiediagnostiek</t>
  </si>
  <si>
    <t>45B04</t>
  </si>
  <si>
    <t>Diagnostiek ambulant op locatie aanbieder individu: outputgericht</t>
  </si>
  <si>
    <t>Jeugdhulp ambulant</t>
  </si>
  <si>
    <t>Gezinshuis - behandelvariant</t>
  </si>
  <si>
    <t>43A31</t>
  </si>
  <si>
    <t>Gezinshuis: outputgericht (zwaar)</t>
  </si>
  <si>
    <t>Jeugdhulp verblijf (incl. behandeling)</t>
  </si>
  <si>
    <t>Verblijf - inclusief behandeling</t>
  </si>
  <si>
    <t>43B16</t>
  </si>
  <si>
    <t>Behandelen verblijf anders fulltime: outputgericht</t>
  </si>
  <si>
    <t>Wonen met begeleiding</t>
  </si>
  <si>
    <t>44A06</t>
  </si>
  <si>
    <t>Jeugdhulp verblijf: inspanningsgericht</t>
  </si>
  <si>
    <t>Jeugdhulp verblijf (excl. behandeling)</t>
  </si>
  <si>
    <t>Pleegzorg</t>
  </si>
  <si>
    <t>44A07</t>
  </si>
  <si>
    <t>Pleegzorg: inspanningsgericht</t>
  </si>
  <si>
    <t>Gezinshuis - begeleidingsvariant</t>
  </si>
  <si>
    <t>44A08</t>
  </si>
  <si>
    <t>Gezinshuis: inspanningsgericht</t>
  </si>
  <si>
    <t>Verblijf - kort</t>
  </si>
  <si>
    <t>44A24</t>
  </si>
  <si>
    <t>Logeren: outputgericht (licht)</t>
  </si>
  <si>
    <t>Verblijf - tijdelijk - inclusief begeleiding</t>
  </si>
  <si>
    <t>44A27</t>
  </si>
  <si>
    <t>Jeugdhulp verblijf: inspanningsgericht (licht)</t>
  </si>
  <si>
    <t xml:space="preserve">Verblijf zwaar - inclusief behandeling </t>
  </si>
  <si>
    <t>44A30</t>
  </si>
  <si>
    <t>Jeugdhulp verblijf: inspanningsgericht (zwaar)</t>
  </si>
  <si>
    <t xml:space="preserve">Verblijf extra zwaar - inclusief behandeling </t>
  </si>
  <si>
    <t>44A31</t>
  </si>
  <si>
    <t>Jeugdhulp verblijf: inspanningsgericht (extra zwaar)</t>
  </si>
  <si>
    <t xml:space="preserve">Begeleiding - middelzwaar </t>
  </si>
  <si>
    <t>45A04</t>
  </si>
  <si>
    <t>Jeugdhulp ambulant regulier: inspanningsgericht</t>
  </si>
  <si>
    <t>Groepstraining - begeleiding/afschaling</t>
  </si>
  <si>
    <t>45A24</t>
  </si>
  <si>
    <t>Jeugdhulp ambulant regulier: outputgericht (licht &amp; groep)</t>
  </si>
  <si>
    <t>Vertrektraining</t>
  </si>
  <si>
    <t>45A72</t>
  </si>
  <si>
    <t>Jeugdhulp ambulant laag tarief: inspanningsgericht (op afstand)</t>
  </si>
  <si>
    <t>Systeemgerichte opvoedinterventies - individueel</t>
  </si>
  <si>
    <t>45A40</t>
  </si>
  <si>
    <t>Jeugdhulp ambulant specialistisch: outputgericht (middel &amp; gezin/systeem)</t>
  </si>
  <si>
    <t>Systeemgerichte opvoedinterventies - zwaar - individueel</t>
  </si>
  <si>
    <t>45A41</t>
  </si>
  <si>
    <t>Jeugdhulp ambulant specialistisch: outputgericht (zwaar &amp; gezin/systeem)</t>
  </si>
  <si>
    <t xml:space="preserve">Begeleiding - licht - individueel - thuis </t>
  </si>
  <si>
    <t>45A48</t>
  </si>
  <si>
    <t>Jeugdhulp ambulant regulier: inspanningsgericht (individueel)</t>
  </si>
  <si>
    <t>Kort ambulant</t>
  </si>
  <si>
    <t>45A52</t>
  </si>
  <si>
    <t>Jeugdhulp ambulant regulier: inspanningsgericht (op locatie)</t>
  </si>
  <si>
    <t>Speltherapie en Psychomotorische therapie - individueel</t>
  </si>
  <si>
    <t>45A53</t>
  </si>
  <si>
    <t>Jeugdhulp ambulant specialistisch: inspanningsgericht (individueel)</t>
  </si>
  <si>
    <t>Begeleiding</t>
  </si>
  <si>
    <t>45A63</t>
  </si>
  <si>
    <t>3b</t>
  </si>
  <si>
    <t>Dyslexie uitval na/tijdens diagnostiek</t>
  </si>
  <si>
    <t>45A64</t>
  </si>
  <si>
    <t>Behandeling: outputgericht</t>
  </si>
  <si>
    <t>Dyslexie - gehele traject</t>
  </si>
  <si>
    <t>45A67</t>
  </si>
  <si>
    <t>Behandeling: outputgericht (middel)</t>
  </si>
  <si>
    <t xml:space="preserve">Specialistische J-GGZ - dagbehandeling-  zwaar </t>
  </si>
  <si>
    <t>45A68</t>
  </si>
  <si>
    <t>Behandeling: outputgericht (zwaar)</t>
  </si>
  <si>
    <t>Systeemgerichte opvoedinterventies - extra zwaar - individueel</t>
  </si>
  <si>
    <t>45A16</t>
  </si>
  <si>
    <t>Jeugdhulp ambulant specialistisch: outputgericht (zwaar)</t>
  </si>
  <si>
    <t xml:space="preserve">Systeemgerichte opvoedinterventies - extra zwaar - groep </t>
  </si>
  <si>
    <t>45B24</t>
  </si>
  <si>
    <t>Behandelen ambulant op locatie aanbieder groep: outputgericht</t>
  </si>
  <si>
    <t>Jeugdhulp crisis gezinshuis</t>
  </si>
  <si>
    <t>46B02</t>
  </si>
  <si>
    <t>Jeugdhulp crisis gezinshuis: outputgericht</t>
  </si>
  <si>
    <t>Jeugdhulp crisis</t>
  </si>
  <si>
    <t>Jeugdhulp crisis pleegzorg</t>
  </si>
  <si>
    <t>46B05</t>
  </si>
  <si>
    <t>Jeugdhulp crisis pleegzorg: outputgericht</t>
  </si>
  <si>
    <t>GMB advies</t>
  </si>
  <si>
    <t>47A02</t>
  </si>
  <si>
    <t>Voorbereiding gedragsbeïnvloedende maatregel: outputgericht</t>
  </si>
  <si>
    <t>Jeugdreclassering</t>
  </si>
  <si>
    <t>GBS begeleiding</t>
  </si>
  <si>
    <t>47A03</t>
  </si>
  <si>
    <t>Gedragsbeïnvloedende maatregel: outputgericht</t>
  </si>
  <si>
    <t>Dubbele maatregel</t>
  </si>
  <si>
    <t>47A06</t>
  </si>
  <si>
    <t>Samenloop: outputgericht</t>
  </si>
  <si>
    <t>Hulp &amp; Steun</t>
  </si>
  <si>
    <t>47A10</t>
  </si>
  <si>
    <t>Jeugdreclassering: outputgericht (zwaar)</t>
  </si>
  <si>
    <t>ITB Criem</t>
  </si>
  <si>
    <t>47B03</t>
  </si>
  <si>
    <t xml:space="preserve">Individuele trajectbegeleiding CRIEM: outputgericht </t>
  </si>
  <si>
    <t>Per maand</t>
  </si>
  <si>
    <t>ITB Harde Kern</t>
  </si>
  <si>
    <t>47B04</t>
  </si>
  <si>
    <t>Individuele trajectbegeleiding Harde Kern: outputgericht</t>
  </si>
  <si>
    <t>STP</t>
  </si>
  <si>
    <t>47B06</t>
  </si>
  <si>
    <t>Scholings- en trainingsprogramma: outputgericht</t>
  </si>
  <si>
    <t>OTS &lt; 1 jaar</t>
  </si>
  <si>
    <t>48A04</t>
  </si>
  <si>
    <t>Ondertoezichtstelling jaar 1: inspanningsgericht</t>
  </si>
  <si>
    <t>Jeugdbescherming</t>
  </si>
  <si>
    <t xml:space="preserve">OTS &gt; 1 jaar </t>
  </si>
  <si>
    <t>48A05</t>
  </si>
  <si>
    <t>Ondertoezichtstelling jaar 2 en verder: inspanningsgericht</t>
  </si>
  <si>
    <t>Voogdij maatregel</t>
  </si>
  <si>
    <t>48A06</t>
  </si>
  <si>
    <t>Voogdij: inspanningsgericht</t>
  </si>
  <si>
    <t>OTS &lt; 1 jaar Ouders/jeugdigen met beperking</t>
  </si>
  <si>
    <t>48Z01</t>
  </si>
  <si>
    <t>OTS &gt; 1 jaar Ouders/jeugdigen met beperking</t>
  </si>
  <si>
    <t>48Z02</t>
  </si>
  <si>
    <t>Voogdij maatregel Ouders/jeugdigen met beperking</t>
  </si>
  <si>
    <t>48Z03</t>
  </si>
  <si>
    <t>Drang</t>
  </si>
  <si>
    <t>49A01</t>
  </si>
  <si>
    <t>Activiteiten in het preventief justitieel kader: inspanningsgericht</t>
  </si>
  <si>
    <t>Activiteiten in het preventief justitieel kader</t>
  </si>
  <si>
    <t>Drang kort, zeer intensief (max. 3 mnd)</t>
  </si>
  <si>
    <t>49A05</t>
  </si>
  <si>
    <t>Activiteiten in het preventief justitieel kader: outputgericht(zwaar)</t>
  </si>
  <si>
    <t>LET JB OTS &lt; 1 jaar</t>
  </si>
  <si>
    <t>50Z27</t>
  </si>
  <si>
    <t>Maatwerkarrangementen jeugd</t>
  </si>
  <si>
    <t>LET JB OTS &gt; 1 jaar</t>
  </si>
  <si>
    <t>50Z28</t>
  </si>
  <si>
    <t>LET JB Voogdij    </t>
  </si>
  <si>
    <t>50Z29</t>
  </si>
  <si>
    <t>3a, hoog-complex + 7</t>
  </si>
  <si>
    <t xml:space="preserve">Casusregie - regulier </t>
  </si>
  <si>
    <t>49B02</t>
  </si>
  <si>
    <t>Drang/casusregie: outputgericht</t>
  </si>
  <si>
    <t>Fasehuizen - groepswonen</t>
  </si>
  <si>
    <t>50A01</t>
  </si>
  <si>
    <t>Zelfstandig leven</t>
  </si>
  <si>
    <t>Consultatie en Advies</t>
  </si>
  <si>
    <t>50Z01</t>
  </si>
  <si>
    <t>Consultatie en advies</t>
  </si>
  <si>
    <t>per week</t>
  </si>
  <si>
    <t>Instemmingsverklaring - Gesloten jeugdzorg</t>
  </si>
  <si>
    <t>50Z02</t>
  </si>
  <si>
    <t>Instemmingsverklaring gesloten jeugdzorg</t>
  </si>
  <si>
    <t>Vraagverheldering</t>
  </si>
  <si>
    <t>50Z03</t>
  </si>
  <si>
    <t>Specialistische J-GGZ - extra zwaar</t>
  </si>
  <si>
    <t>50Z04</t>
  </si>
  <si>
    <t>Bijzondere GGZ: inspanningsgericht</t>
  </si>
  <si>
    <t>1, 7</t>
  </si>
  <si>
    <t>Casusregie - zwaar</t>
  </si>
  <si>
    <t>50Z08</t>
  </si>
  <si>
    <t>Groepstraining - beschikkingsvrij (groepsgrootte 4)</t>
  </si>
  <si>
    <t>50Z09</t>
  </si>
  <si>
    <t>Groepstraining - beschikkingsvrij (groepsgrootte 8)</t>
  </si>
  <si>
    <t>50Z10</t>
  </si>
  <si>
    <t>Groepstraining - beschikkingsvrij (groepsgrootte 12)</t>
  </si>
  <si>
    <t>50Z11</t>
  </si>
  <si>
    <t>WvGGZ Bureau Geneesheerdirecteur</t>
  </si>
  <si>
    <t>50Z17</t>
  </si>
  <si>
    <t>WvGGZ Bed (extra beveiligd)</t>
  </si>
  <si>
    <t>50Z18</t>
  </si>
  <si>
    <t>WvGGZ Traject tot en machtiging</t>
  </si>
  <si>
    <t>50Z19</t>
  </si>
  <si>
    <t>Dagbehandeling GGZ - hoog complex</t>
  </si>
  <si>
    <t>50Z26</t>
  </si>
  <si>
    <t>50Z31</t>
  </si>
  <si>
    <t>Aanmeldteam Zeeland consultatie en advies</t>
  </si>
  <si>
    <t>Kindergeneeskundige GGZ - 20 minuten</t>
  </si>
  <si>
    <t>53Z01</t>
  </si>
  <si>
    <t>Kindergeneeskunde</t>
  </si>
  <si>
    <t>Kindergeneeskundige GGZ - 40 minuten</t>
  </si>
  <si>
    <t>53Z02</t>
  </si>
  <si>
    <t>Kindergeneeskundige GGZ - 60 minuten</t>
  </si>
  <si>
    <t>53Z03</t>
  </si>
  <si>
    <t>Supplementen</t>
  </si>
  <si>
    <t>Supplement</t>
  </si>
  <si>
    <t>42A03</t>
  </si>
  <si>
    <t>Vervoer jeugdige (tot 60 km retour)</t>
  </si>
  <si>
    <t>Vervoerdiensten</t>
  </si>
  <si>
    <t>50Z16</t>
  </si>
  <si>
    <t>Zak- en kleedgeld</t>
  </si>
  <si>
    <t>50Z12</t>
  </si>
  <si>
    <t>Ervaringsdeskundige</t>
  </si>
  <si>
    <t>50Z13</t>
  </si>
  <si>
    <t>Vervoer jeugdige-extra (vanaf 60 km retour)</t>
  </si>
  <si>
    <t xml:space="preserve">50Z14 </t>
  </si>
  <si>
    <t>Beschikbaarheidsbijdrage spoedteam</t>
  </si>
  <si>
    <t xml:space="preserve">Stamtabel producten - tarieven 2023 - gecontracteerde partijen
</t>
  </si>
  <si>
    <t>Indexatie 2023</t>
  </si>
  <si>
    <t>Tarief per eenheid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</si>
</sst>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44" fontId="5" fillId="2" borderId="4" xfId="0" applyNumberFormat="1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/>
    <xf numFmtId="0" fontId="5" fillId="0" borderId="6" xfId="0" applyFont="1" applyBorder="1"/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2" borderId="8" xfId="0" applyFont="1" applyFill="1" applyBorder="1"/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left"/>
    </xf>
    <xf numFmtId="0" fontId="5" fillId="2" borderId="10" xfId="0" applyFont="1" applyFill="1" applyBorder="1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left"/>
    </xf>
    <xf numFmtId="0" fontId="5" fillId="2" borderId="11" xfId="0" applyFont="1" applyFill="1" applyBorder="1"/>
    <xf numFmtId="0" fontId="5" fillId="0" borderId="11" xfId="0" applyFont="1" applyBorder="1" applyAlignment="1">
      <alignment vertic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/>
    <xf numFmtId="0" fontId="5" fillId="2" borderId="12" xfId="0" applyFont="1" applyFill="1" applyBorder="1"/>
    <xf numFmtId="0" fontId="5" fillId="0" borderId="12" xfId="0" applyFont="1" applyBorder="1" applyAlignment="1">
      <alignment vertical="center"/>
    </xf>
    <xf numFmtId="44" fontId="5" fillId="2" borderId="12" xfId="0" applyNumberFormat="1" applyFont="1" applyFill="1" applyBorder="1"/>
    <xf numFmtId="0" fontId="5" fillId="0" borderId="5" xfId="0" applyFont="1" applyBorder="1" applyAlignment="1">
      <alignment vertical="center"/>
    </xf>
    <xf numFmtId="44" fontId="5" fillId="2" borderId="5" xfId="0" applyNumberFormat="1" applyFont="1" applyFill="1" applyBorder="1"/>
    <xf numFmtId="0" fontId="7" fillId="2" borderId="0" xfId="0" applyFont="1" applyFill="1" applyAlignment="1">
      <alignment horizontal="left" vertical="center"/>
    </xf>
    <xf numFmtId="10" fontId="5" fillId="2" borderId="4" xfId="1" applyNumberFormat="1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44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0" fontId="2" fillId="3" borderId="1" xfId="1" applyNumberFormat="1" applyFont="1" applyFill="1" applyBorder="1" applyAlignment="1">
      <alignment horizontal="right" wrapText="1"/>
    </xf>
    <xf numFmtId="0" fontId="5" fillId="0" borderId="13" xfId="0" applyFont="1" applyBorder="1" applyAlignment="1">
      <alignment horizontal="left" vertical="center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44" fontId="5" fillId="2" borderId="14" xfId="0" applyNumberFormat="1" applyFont="1" applyFill="1" applyBorder="1"/>
    <xf numFmtId="10" fontId="5" fillId="2" borderId="14" xfId="1" applyNumberFormat="1" applyFont="1" applyFill="1" applyBorder="1"/>
    <xf numFmtId="0" fontId="6" fillId="3" borderId="15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0" fillId="0" borderId="0" xfId="0" applyFill="1"/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44" fontId="5" fillId="0" borderId="4" xfId="0" applyNumberFormat="1" applyFont="1" applyFill="1" applyBorder="1"/>
    <xf numFmtId="0" fontId="5" fillId="0" borderId="11" xfId="0" applyFont="1" applyFill="1" applyBorder="1" applyAlignment="1">
      <alignment horizontal="left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1292599</xdr:colOff>
      <xdr:row>0</xdr:row>
      <xdr:rowOff>252132</xdr:rowOff>
    </xdr:from>
    <xdr:to>
      <xdr:col>10</xdr:col>
      <xdr:colOff>780490</xdr:colOff>
      <xdr:row>0</xdr:row>
      <xdr:rowOff>1312545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3EABA37-115F-4B8A-8ECB-851A7DF1A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61474" y="252132"/>
          <a:ext cx="2945466" cy="10718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Riz\OneDrive\Documentatie\Zeeland\Q4\Stamtabel%20-%20produc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Z757"/>
      <sheetName val="JZ756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42C57-747D-4021-805E-3876C93E0AE6}">
  <sheetPr>
    <pageSetUpPr fitToPage="1"/>
  </sheetPr>
  <dimension ref="A1:XEQ160"/>
  <sheetViews>
    <sheetView tabSelected="1" workbookViewId="0">
      <selection activeCell="B45" sqref="B45"/>
    </sheetView>
  </sheetViews>
  <sheetFormatPr defaultColWidth="9.109375" defaultRowHeight="14.4" x14ac:dyDescent="0.3"/>
  <cols>
    <col min="1" max="1" width="2.6640625" customWidth="1"/>
    <col min="2" max="2" width="20.44140625" style="1" bestFit="1" customWidth="1"/>
    <col min="3" max="3" width="54.5546875" style="1" customWidth="1"/>
    <col min="4" max="4" width="14.33203125" style="2" bestFit="1" customWidth="1"/>
    <col min="5" max="5" width="67.6640625" style="2" bestFit="1" customWidth="1"/>
    <col min="6" max="6" width="13.88671875" style="2" customWidth="1"/>
    <col min="7" max="7" width="41.6640625" style="2" bestFit="1" customWidth="1"/>
    <col min="8" max="8" width="12.5546875" style="2" bestFit="1" customWidth="1"/>
    <col min="9" max="9" width="39.88671875" style="2" bestFit="1" customWidth="1"/>
    <col min="10" max="10" width="11.88671875" customWidth="1"/>
    <col min="11" max="12" width="11.88671875" style="5" customWidth="1"/>
    <col min="13" max="42" width="9.109375" style="5"/>
  </cols>
  <sheetData>
    <row r="1" spans="1:12" ht="114.9" customHeight="1" x14ac:dyDescent="0.3">
      <c r="C1" s="34"/>
      <c r="E1" s="3" t="s">
        <v>232</v>
      </c>
      <c r="G1" s="4"/>
      <c r="J1" s="5"/>
    </row>
    <row r="2" spans="1:12" ht="43.2" x14ac:dyDescent="0.3">
      <c r="A2" s="44"/>
      <c r="B2" s="46" t="s">
        <v>0</v>
      </c>
      <c r="C2" s="46" t="s">
        <v>1</v>
      </c>
      <c r="D2" s="47" t="s">
        <v>2</v>
      </c>
      <c r="E2" s="48" t="s">
        <v>3</v>
      </c>
      <c r="F2" s="47" t="s">
        <v>4</v>
      </c>
      <c r="G2" s="48" t="s">
        <v>3</v>
      </c>
      <c r="H2" s="48" t="s">
        <v>5</v>
      </c>
      <c r="I2" s="48" t="s">
        <v>3</v>
      </c>
      <c r="J2" s="45" t="s">
        <v>6</v>
      </c>
      <c r="K2" s="49" t="s">
        <v>233</v>
      </c>
      <c r="L2" s="45" t="s">
        <v>234</v>
      </c>
    </row>
    <row r="3" spans="1:12" x14ac:dyDescent="0.3">
      <c r="B3" s="6" t="s">
        <v>7</v>
      </c>
      <c r="C3" s="7" t="s">
        <v>8</v>
      </c>
      <c r="D3" s="36">
        <v>54001</v>
      </c>
      <c r="E3" s="7" t="s">
        <v>9</v>
      </c>
      <c r="F3" s="36">
        <v>54</v>
      </c>
      <c r="G3" s="7" t="s">
        <v>10</v>
      </c>
      <c r="H3" s="7" t="s">
        <v>11</v>
      </c>
      <c r="I3" s="7" t="s">
        <v>12</v>
      </c>
      <c r="J3" s="8">
        <v>1.93</v>
      </c>
      <c r="K3" s="35">
        <v>5.2900000000000003E-2</v>
      </c>
      <c r="L3" s="8">
        <f>J3+J3*K3</f>
        <v>2.0320969999999998</v>
      </c>
    </row>
    <row r="4" spans="1:12" x14ac:dyDescent="0.3">
      <c r="B4" s="6" t="s">
        <v>13</v>
      </c>
      <c r="C4" s="9" t="s">
        <v>14</v>
      </c>
      <c r="D4" s="36">
        <v>54002</v>
      </c>
      <c r="E4" s="7" t="s">
        <v>15</v>
      </c>
      <c r="F4" s="36">
        <v>54</v>
      </c>
      <c r="G4" s="7" t="s">
        <v>10</v>
      </c>
      <c r="H4" s="7" t="s">
        <v>11</v>
      </c>
      <c r="I4" s="7" t="s">
        <v>12</v>
      </c>
      <c r="J4" s="8">
        <v>2.0299999999999998</v>
      </c>
      <c r="K4" s="35">
        <f>$K$3</f>
        <v>5.2900000000000003E-2</v>
      </c>
      <c r="L4" s="8">
        <f t="shared" ref="L4:L6" si="0">J4+J4*K4</f>
        <v>2.1373869999999999</v>
      </c>
    </row>
    <row r="5" spans="1:12" x14ac:dyDescent="0.3">
      <c r="B5" s="6" t="s">
        <v>16</v>
      </c>
      <c r="C5" s="9" t="s">
        <v>17</v>
      </c>
      <c r="D5" s="36">
        <v>54003</v>
      </c>
      <c r="E5" s="7" t="s">
        <v>18</v>
      </c>
      <c r="F5" s="36">
        <v>54</v>
      </c>
      <c r="G5" s="7" t="s">
        <v>10</v>
      </c>
      <c r="H5" s="7" t="s">
        <v>11</v>
      </c>
      <c r="I5" s="7" t="s">
        <v>12</v>
      </c>
      <c r="J5" s="8">
        <v>2.2200000000000002</v>
      </c>
      <c r="K5" s="35">
        <f t="shared" ref="K5:K64" si="1">$K$3</f>
        <v>5.2900000000000003E-2</v>
      </c>
      <c r="L5" s="8">
        <f t="shared" si="0"/>
        <v>2.3374380000000001</v>
      </c>
    </row>
    <row r="6" spans="1:12" x14ac:dyDescent="0.3">
      <c r="B6" s="6" t="s">
        <v>16</v>
      </c>
      <c r="C6" s="9" t="s">
        <v>19</v>
      </c>
      <c r="D6" s="36">
        <v>54004</v>
      </c>
      <c r="E6" s="7" t="s">
        <v>20</v>
      </c>
      <c r="F6" s="36">
        <v>54</v>
      </c>
      <c r="G6" s="7" t="s">
        <v>10</v>
      </c>
      <c r="H6" s="7" t="s">
        <v>11</v>
      </c>
      <c r="I6" s="7" t="s">
        <v>12</v>
      </c>
      <c r="J6" s="8">
        <v>1.95</v>
      </c>
      <c r="K6" s="35">
        <f t="shared" si="1"/>
        <v>5.2900000000000003E-2</v>
      </c>
      <c r="L6" s="8">
        <f t="shared" si="0"/>
        <v>2.0531549999999998</v>
      </c>
    </row>
    <row r="7" spans="1:12" x14ac:dyDescent="0.3">
      <c r="B7" s="6">
        <v>1</v>
      </c>
      <c r="C7" s="10" t="s">
        <v>21</v>
      </c>
      <c r="D7" s="36">
        <v>54006</v>
      </c>
      <c r="E7" s="7" t="s">
        <v>22</v>
      </c>
      <c r="F7" s="36">
        <v>54</v>
      </c>
      <c r="G7" s="7" t="s">
        <v>10</v>
      </c>
      <c r="H7" s="7" t="s">
        <v>23</v>
      </c>
      <c r="I7" s="7" t="s">
        <v>12</v>
      </c>
      <c r="J7" s="8">
        <v>419.86</v>
      </c>
      <c r="K7" s="35">
        <f t="shared" si="1"/>
        <v>5.2900000000000003E-2</v>
      </c>
      <c r="L7" s="8">
        <f>J7+J7*K7</f>
        <v>442.07059400000003</v>
      </c>
    </row>
    <row r="8" spans="1:12" x14ac:dyDescent="0.3">
      <c r="B8" s="6">
        <v>6</v>
      </c>
      <c r="C8" s="10" t="s">
        <v>26</v>
      </c>
      <c r="D8" s="36" t="s">
        <v>27</v>
      </c>
      <c r="E8" s="7" t="s">
        <v>28</v>
      </c>
      <c r="F8" s="36">
        <v>40</v>
      </c>
      <c r="G8" s="7" t="s">
        <v>26</v>
      </c>
      <c r="H8" s="7" t="s">
        <v>11</v>
      </c>
      <c r="I8" s="7" t="s">
        <v>12</v>
      </c>
      <c r="J8" s="8">
        <v>0.89</v>
      </c>
      <c r="K8" s="35">
        <f t="shared" si="1"/>
        <v>5.2900000000000003E-2</v>
      </c>
      <c r="L8" s="8">
        <f t="shared" ref="L8:L51" si="2">J8+J8*K8</f>
        <v>0.93708100000000005</v>
      </c>
    </row>
    <row r="9" spans="1:12" x14ac:dyDescent="0.3">
      <c r="B9" s="6" t="s">
        <v>16</v>
      </c>
      <c r="C9" s="10" t="s">
        <v>29</v>
      </c>
      <c r="D9" s="36" t="s">
        <v>30</v>
      </c>
      <c r="E9" s="7" t="s">
        <v>31</v>
      </c>
      <c r="F9" s="36">
        <v>41</v>
      </c>
      <c r="G9" s="7" t="s">
        <v>32</v>
      </c>
      <c r="H9" s="7" t="s">
        <v>33</v>
      </c>
      <c r="I9" s="7" t="s">
        <v>12</v>
      </c>
      <c r="J9" s="8">
        <v>143.5</v>
      </c>
      <c r="K9" s="35">
        <f t="shared" si="1"/>
        <v>5.2900000000000003E-2</v>
      </c>
      <c r="L9" s="8">
        <f t="shared" si="2"/>
        <v>151.09115</v>
      </c>
    </row>
    <row r="10" spans="1:12" x14ac:dyDescent="0.3">
      <c r="B10" s="6" t="s">
        <v>13</v>
      </c>
      <c r="C10" s="10" t="s">
        <v>32</v>
      </c>
      <c r="D10" s="36" t="s">
        <v>34</v>
      </c>
      <c r="E10" s="7" t="s">
        <v>35</v>
      </c>
      <c r="F10" s="36">
        <v>41</v>
      </c>
      <c r="G10" s="7" t="s">
        <v>32</v>
      </c>
      <c r="H10" s="7" t="s">
        <v>33</v>
      </c>
      <c r="I10" s="7" t="s">
        <v>12</v>
      </c>
      <c r="J10" s="8">
        <v>99.92</v>
      </c>
      <c r="K10" s="35">
        <f t="shared" si="1"/>
        <v>5.2900000000000003E-2</v>
      </c>
      <c r="L10" s="8">
        <f t="shared" si="2"/>
        <v>105.20576800000001</v>
      </c>
    </row>
    <row r="11" spans="1:12" x14ac:dyDescent="0.3">
      <c r="B11" s="6">
        <v>6</v>
      </c>
      <c r="C11" s="10" t="s">
        <v>36</v>
      </c>
      <c r="D11" s="36" t="s">
        <v>37</v>
      </c>
      <c r="E11" s="7" t="s">
        <v>38</v>
      </c>
      <c r="F11" s="36">
        <v>41</v>
      </c>
      <c r="G11" s="7" t="s">
        <v>32</v>
      </c>
      <c r="H11" s="7" t="s">
        <v>33</v>
      </c>
      <c r="I11" s="7" t="s">
        <v>12</v>
      </c>
      <c r="J11" s="8">
        <v>63.78</v>
      </c>
      <c r="K11" s="35">
        <f t="shared" si="1"/>
        <v>5.2900000000000003E-2</v>
      </c>
      <c r="L11" s="8">
        <f t="shared" si="2"/>
        <v>67.153962000000007</v>
      </c>
    </row>
    <row r="12" spans="1:12" x14ac:dyDescent="0.3">
      <c r="B12" s="6">
        <v>1</v>
      </c>
      <c r="C12" s="11" t="s">
        <v>39</v>
      </c>
      <c r="D12" s="36" t="s">
        <v>40</v>
      </c>
      <c r="E12" s="7" t="s">
        <v>41</v>
      </c>
      <c r="F12" s="36">
        <v>45</v>
      </c>
      <c r="G12" s="7" t="s">
        <v>42</v>
      </c>
      <c r="H12" s="7" t="s">
        <v>11</v>
      </c>
      <c r="I12" s="7" t="s">
        <v>12</v>
      </c>
      <c r="J12" s="8">
        <v>2.33</v>
      </c>
      <c r="K12" s="35">
        <f t="shared" si="1"/>
        <v>5.2900000000000003E-2</v>
      </c>
      <c r="L12" s="8">
        <f t="shared" si="2"/>
        <v>2.4532570000000002</v>
      </c>
    </row>
    <row r="13" spans="1:12" x14ac:dyDescent="0.3">
      <c r="B13" s="6">
        <v>1</v>
      </c>
      <c r="C13" s="12" t="s">
        <v>43</v>
      </c>
      <c r="D13" s="36" t="s">
        <v>44</v>
      </c>
      <c r="E13" s="7" t="s">
        <v>45</v>
      </c>
      <c r="F13" s="36">
        <v>43</v>
      </c>
      <c r="G13" s="7" t="s">
        <v>46</v>
      </c>
      <c r="H13" s="7" t="s">
        <v>23</v>
      </c>
      <c r="I13" s="7" t="s">
        <v>12</v>
      </c>
      <c r="J13" s="8">
        <v>215.78</v>
      </c>
      <c r="K13" s="35">
        <f t="shared" si="1"/>
        <v>5.2900000000000003E-2</v>
      </c>
      <c r="L13" s="8">
        <f t="shared" si="2"/>
        <v>227.194762</v>
      </c>
    </row>
    <row r="14" spans="1:12" x14ac:dyDescent="0.3">
      <c r="B14" s="6" t="s">
        <v>16</v>
      </c>
      <c r="C14" s="12" t="s">
        <v>47</v>
      </c>
      <c r="D14" s="36" t="s">
        <v>48</v>
      </c>
      <c r="E14" s="7" t="s">
        <v>49</v>
      </c>
      <c r="F14" s="36">
        <v>43</v>
      </c>
      <c r="G14" s="7" t="s">
        <v>46</v>
      </c>
      <c r="H14" s="7" t="s">
        <v>23</v>
      </c>
      <c r="I14" s="7" t="s">
        <v>12</v>
      </c>
      <c r="J14" s="8">
        <v>272.11</v>
      </c>
      <c r="K14" s="35">
        <f t="shared" si="1"/>
        <v>5.2900000000000003E-2</v>
      </c>
      <c r="L14" s="8">
        <f t="shared" si="2"/>
        <v>286.50461899999999</v>
      </c>
    </row>
    <row r="15" spans="1:12" x14ac:dyDescent="0.3">
      <c r="B15" s="6">
        <v>6</v>
      </c>
      <c r="C15" s="13" t="s">
        <v>50</v>
      </c>
      <c r="D15" s="36" t="s">
        <v>51</v>
      </c>
      <c r="E15" s="7" t="s">
        <v>52</v>
      </c>
      <c r="F15" s="36">
        <v>44</v>
      </c>
      <c r="G15" s="7" t="s">
        <v>53</v>
      </c>
      <c r="H15" s="7" t="s">
        <v>23</v>
      </c>
      <c r="I15" s="7" t="s">
        <v>12</v>
      </c>
      <c r="J15" s="8">
        <v>111.61</v>
      </c>
      <c r="K15" s="35">
        <f t="shared" si="1"/>
        <v>5.2900000000000003E-2</v>
      </c>
      <c r="L15" s="8">
        <f t="shared" si="2"/>
        <v>117.514169</v>
      </c>
    </row>
    <row r="16" spans="1:12" x14ac:dyDescent="0.3">
      <c r="B16" s="6" t="s">
        <v>7</v>
      </c>
      <c r="C16" s="12" t="s">
        <v>54</v>
      </c>
      <c r="D16" s="36" t="s">
        <v>55</v>
      </c>
      <c r="E16" s="7" t="s">
        <v>56</v>
      </c>
      <c r="F16" s="36">
        <v>44</v>
      </c>
      <c r="G16" s="7" t="s">
        <v>53</v>
      </c>
      <c r="H16" s="7" t="s">
        <v>23</v>
      </c>
      <c r="I16" s="7" t="s">
        <v>12</v>
      </c>
      <c r="J16" s="8">
        <v>45.71</v>
      </c>
      <c r="K16" s="35">
        <f t="shared" si="1"/>
        <v>5.2900000000000003E-2</v>
      </c>
      <c r="L16" s="8">
        <f t="shared" si="2"/>
        <v>48.128059</v>
      </c>
    </row>
    <row r="17" spans="2:16371" x14ac:dyDescent="0.3">
      <c r="B17" s="6" t="s">
        <v>13</v>
      </c>
      <c r="C17" s="12" t="s">
        <v>57</v>
      </c>
      <c r="D17" s="36" t="s">
        <v>58</v>
      </c>
      <c r="E17" s="7" t="s">
        <v>59</v>
      </c>
      <c r="F17" s="36">
        <v>44</v>
      </c>
      <c r="G17" s="7" t="s">
        <v>53</v>
      </c>
      <c r="H17" s="7" t="s">
        <v>23</v>
      </c>
      <c r="I17" s="7" t="s">
        <v>12</v>
      </c>
      <c r="J17" s="8">
        <v>136.06</v>
      </c>
      <c r="K17" s="35">
        <f t="shared" si="1"/>
        <v>5.2900000000000003E-2</v>
      </c>
      <c r="L17" s="8">
        <f t="shared" si="2"/>
        <v>143.25757400000001</v>
      </c>
    </row>
    <row r="18" spans="2:16371" x14ac:dyDescent="0.3">
      <c r="B18" s="6">
        <v>6</v>
      </c>
      <c r="C18" s="12" t="s">
        <v>60</v>
      </c>
      <c r="D18" s="36" t="s">
        <v>61</v>
      </c>
      <c r="E18" s="7" t="s">
        <v>62</v>
      </c>
      <c r="F18" s="36">
        <v>44</v>
      </c>
      <c r="G18" s="7" t="s">
        <v>53</v>
      </c>
      <c r="H18" s="7" t="s">
        <v>23</v>
      </c>
      <c r="I18" s="7" t="s">
        <v>12</v>
      </c>
      <c r="J18" s="8">
        <v>113.74</v>
      </c>
      <c r="K18" s="35">
        <f t="shared" si="1"/>
        <v>5.2900000000000003E-2</v>
      </c>
      <c r="L18" s="8">
        <f t="shared" si="2"/>
        <v>119.756846</v>
      </c>
    </row>
    <row r="19" spans="2:16371" x14ac:dyDescent="0.3">
      <c r="B19" s="14" t="s">
        <v>13</v>
      </c>
      <c r="C19" s="12" t="s">
        <v>63</v>
      </c>
      <c r="D19" s="36" t="s">
        <v>64</v>
      </c>
      <c r="E19" s="7" t="s">
        <v>65</v>
      </c>
      <c r="F19" s="36">
        <v>44</v>
      </c>
      <c r="G19" s="7" t="s">
        <v>53</v>
      </c>
      <c r="H19" s="7" t="s">
        <v>23</v>
      </c>
      <c r="I19" s="7" t="s">
        <v>12</v>
      </c>
      <c r="J19" s="8">
        <v>272.11</v>
      </c>
      <c r="K19" s="35">
        <f t="shared" si="1"/>
        <v>5.2900000000000003E-2</v>
      </c>
      <c r="L19" s="8">
        <f t="shared" si="2"/>
        <v>286.50461899999999</v>
      </c>
    </row>
    <row r="20" spans="2:16371" x14ac:dyDescent="0.3">
      <c r="B20" s="14">
        <v>1</v>
      </c>
      <c r="C20" s="12" t="s">
        <v>66</v>
      </c>
      <c r="D20" s="36" t="s">
        <v>67</v>
      </c>
      <c r="E20" s="7" t="s">
        <v>68</v>
      </c>
      <c r="F20" s="36">
        <v>44</v>
      </c>
      <c r="G20" s="7" t="s">
        <v>53</v>
      </c>
      <c r="H20" s="7" t="s">
        <v>23</v>
      </c>
      <c r="I20" s="7" t="s">
        <v>12</v>
      </c>
      <c r="J20" s="8">
        <v>339.08</v>
      </c>
      <c r="K20" s="35">
        <f t="shared" si="1"/>
        <v>5.2900000000000003E-2</v>
      </c>
      <c r="L20" s="8">
        <f t="shared" si="2"/>
        <v>357.01733200000001</v>
      </c>
    </row>
    <row r="21" spans="2:16371" x14ac:dyDescent="0.3">
      <c r="B21" s="14">
        <v>1</v>
      </c>
      <c r="C21" s="12" t="s">
        <v>69</v>
      </c>
      <c r="D21" s="36" t="s">
        <v>70</v>
      </c>
      <c r="E21" s="7" t="s">
        <v>71</v>
      </c>
      <c r="F21" s="36">
        <v>44</v>
      </c>
      <c r="G21" s="7" t="s">
        <v>53</v>
      </c>
      <c r="H21" s="7" t="s">
        <v>23</v>
      </c>
      <c r="I21" s="7" t="s">
        <v>12</v>
      </c>
      <c r="J21" s="8">
        <v>370.96</v>
      </c>
      <c r="K21" s="35">
        <f t="shared" si="1"/>
        <v>5.2900000000000003E-2</v>
      </c>
      <c r="L21" s="8">
        <f t="shared" si="2"/>
        <v>390.58378399999998</v>
      </c>
    </row>
    <row r="22" spans="2:16371" x14ac:dyDescent="0.3">
      <c r="B22" s="14" t="s">
        <v>13</v>
      </c>
      <c r="C22" s="12" t="s">
        <v>72</v>
      </c>
      <c r="D22" s="36" t="s">
        <v>73</v>
      </c>
      <c r="E22" s="7" t="s">
        <v>74</v>
      </c>
      <c r="F22" s="36">
        <v>45</v>
      </c>
      <c r="G22" s="7" t="s">
        <v>42</v>
      </c>
      <c r="H22" s="7" t="s">
        <v>11</v>
      </c>
      <c r="I22" s="7" t="s">
        <v>12</v>
      </c>
      <c r="J22" s="8">
        <v>1.19</v>
      </c>
      <c r="K22" s="35">
        <f t="shared" si="1"/>
        <v>5.2900000000000003E-2</v>
      </c>
      <c r="L22" s="8">
        <f t="shared" si="2"/>
        <v>1.2529509999999999</v>
      </c>
    </row>
    <row r="23" spans="2:16371" x14ac:dyDescent="0.3">
      <c r="B23" s="14">
        <v>6</v>
      </c>
      <c r="C23" s="12" t="s">
        <v>75</v>
      </c>
      <c r="D23" s="36" t="s">
        <v>76</v>
      </c>
      <c r="E23" s="7" t="s">
        <v>77</v>
      </c>
      <c r="F23" s="36">
        <v>45</v>
      </c>
      <c r="G23" s="7" t="s">
        <v>42</v>
      </c>
      <c r="H23" s="7" t="s">
        <v>11</v>
      </c>
      <c r="I23" s="7" t="s">
        <v>12</v>
      </c>
      <c r="J23" s="8">
        <v>1.1499999999999999</v>
      </c>
      <c r="K23" s="35">
        <f t="shared" si="1"/>
        <v>5.2900000000000003E-2</v>
      </c>
      <c r="L23" s="8">
        <f t="shared" si="2"/>
        <v>1.2108349999999999</v>
      </c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</row>
    <row r="24" spans="2:16371" x14ac:dyDescent="0.3">
      <c r="B24" s="14" t="s">
        <v>13</v>
      </c>
      <c r="C24" s="12" t="s">
        <v>78</v>
      </c>
      <c r="D24" s="36" t="s">
        <v>79</v>
      </c>
      <c r="E24" s="7" t="s">
        <v>80</v>
      </c>
      <c r="F24" s="36">
        <v>45</v>
      </c>
      <c r="G24" s="7" t="s">
        <v>42</v>
      </c>
      <c r="H24" s="7" t="s">
        <v>11</v>
      </c>
      <c r="I24" s="7" t="s">
        <v>12</v>
      </c>
      <c r="J24" s="8">
        <v>1.26</v>
      </c>
      <c r="K24" s="35">
        <f t="shared" si="1"/>
        <v>5.2900000000000003E-2</v>
      </c>
      <c r="L24" s="8">
        <f t="shared" si="2"/>
        <v>1.326654</v>
      </c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</row>
    <row r="25" spans="2:16371" x14ac:dyDescent="0.3">
      <c r="B25" s="14" t="s">
        <v>16</v>
      </c>
      <c r="C25" s="12" t="s">
        <v>81</v>
      </c>
      <c r="D25" s="36" t="s">
        <v>82</v>
      </c>
      <c r="E25" s="7" t="s">
        <v>83</v>
      </c>
      <c r="F25" s="36">
        <v>45</v>
      </c>
      <c r="G25" s="7" t="s">
        <v>42</v>
      </c>
      <c r="H25" s="7" t="s">
        <v>11</v>
      </c>
      <c r="I25" s="7" t="s">
        <v>12</v>
      </c>
      <c r="J25" s="8">
        <v>1.55</v>
      </c>
      <c r="K25" s="35">
        <f t="shared" si="1"/>
        <v>5.2900000000000003E-2</v>
      </c>
      <c r="L25" s="8">
        <f t="shared" si="2"/>
        <v>1.6319950000000001</v>
      </c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</row>
    <row r="26" spans="2:16371" x14ac:dyDescent="0.3">
      <c r="B26" s="15">
        <v>1</v>
      </c>
      <c r="C26" s="16" t="s">
        <v>84</v>
      </c>
      <c r="D26" s="37" t="s">
        <v>85</v>
      </c>
      <c r="E26" s="17" t="s">
        <v>86</v>
      </c>
      <c r="F26" s="37">
        <v>45</v>
      </c>
      <c r="G26" s="17" t="s">
        <v>42</v>
      </c>
      <c r="H26" s="17" t="s">
        <v>11</v>
      </c>
      <c r="I26" s="17" t="s">
        <v>12</v>
      </c>
      <c r="J26" s="8">
        <v>1.7</v>
      </c>
      <c r="K26" s="35">
        <f t="shared" si="1"/>
        <v>5.2900000000000003E-2</v>
      </c>
      <c r="L26" s="8">
        <f t="shared" si="2"/>
        <v>1.78993</v>
      </c>
    </row>
    <row r="27" spans="2:16371" x14ac:dyDescent="0.3">
      <c r="B27" s="18">
        <v>6</v>
      </c>
      <c r="C27" s="19" t="s">
        <v>87</v>
      </c>
      <c r="D27" s="38" t="s">
        <v>88</v>
      </c>
      <c r="E27" s="20" t="s">
        <v>89</v>
      </c>
      <c r="F27" s="38">
        <v>45</v>
      </c>
      <c r="G27" s="20" t="s">
        <v>42</v>
      </c>
      <c r="H27" s="20" t="s">
        <v>11</v>
      </c>
      <c r="I27" s="20" t="s">
        <v>12</v>
      </c>
      <c r="J27" s="8">
        <v>0.92</v>
      </c>
      <c r="K27" s="35">
        <f t="shared" si="1"/>
        <v>5.2900000000000003E-2</v>
      </c>
      <c r="L27" s="8">
        <f t="shared" si="2"/>
        <v>0.96866800000000008</v>
      </c>
    </row>
    <row r="28" spans="2:16371" x14ac:dyDescent="0.3">
      <c r="B28" s="21">
        <v>5</v>
      </c>
      <c r="C28" s="22" t="s">
        <v>90</v>
      </c>
      <c r="D28" s="39" t="s">
        <v>91</v>
      </c>
      <c r="E28" s="23" t="s">
        <v>92</v>
      </c>
      <c r="F28" s="39">
        <v>45</v>
      </c>
      <c r="G28" s="23" t="s">
        <v>42</v>
      </c>
      <c r="H28" s="23" t="s">
        <v>11</v>
      </c>
      <c r="I28" s="23" t="s">
        <v>12</v>
      </c>
      <c r="J28" s="8">
        <v>1.32</v>
      </c>
      <c r="K28" s="35">
        <f t="shared" si="1"/>
        <v>5.2900000000000003E-2</v>
      </c>
      <c r="L28" s="8">
        <f t="shared" si="2"/>
        <v>1.3898280000000001</v>
      </c>
    </row>
    <row r="29" spans="2:16371" x14ac:dyDescent="0.3">
      <c r="B29" s="21" t="s">
        <v>13</v>
      </c>
      <c r="C29" s="22" t="s">
        <v>93</v>
      </c>
      <c r="D29" s="39" t="s">
        <v>94</v>
      </c>
      <c r="E29" s="23" t="s">
        <v>95</v>
      </c>
      <c r="F29" s="39">
        <v>45</v>
      </c>
      <c r="G29" s="23" t="s">
        <v>42</v>
      </c>
      <c r="H29" s="23" t="s">
        <v>11</v>
      </c>
      <c r="I29" s="23" t="s">
        <v>12</v>
      </c>
      <c r="J29" s="8">
        <v>1.51</v>
      </c>
      <c r="K29" s="35">
        <f t="shared" si="1"/>
        <v>5.2900000000000003E-2</v>
      </c>
      <c r="L29" s="8">
        <f t="shared" si="2"/>
        <v>1.589879</v>
      </c>
    </row>
    <row r="30" spans="2:16371" x14ac:dyDescent="0.3">
      <c r="B30" s="21" t="s">
        <v>7</v>
      </c>
      <c r="C30" s="22" t="s">
        <v>96</v>
      </c>
      <c r="D30" s="39" t="s">
        <v>97</v>
      </c>
      <c r="E30" s="23" t="s">
        <v>96</v>
      </c>
      <c r="F30" s="39">
        <v>45</v>
      </c>
      <c r="G30" s="23" t="s">
        <v>42</v>
      </c>
      <c r="H30" s="23" t="s">
        <v>11</v>
      </c>
      <c r="I30" s="23" t="s">
        <v>12</v>
      </c>
      <c r="J30" s="8">
        <v>1.02</v>
      </c>
      <c r="K30" s="35">
        <f t="shared" si="1"/>
        <v>5.2900000000000003E-2</v>
      </c>
      <c r="L30" s="8">
        <f t="shared" si="2"/>
        <v>1.073958</v>
      </c>
    </row>
    <row r="31" spans="2:16371" x14ac:dyDescent="0.3">
      <c r="B31" s="21" t="s">
        <v>98</v>
      </c>
      <c r="C31" s="22" t="s">
        <v>99</v>
      </c>
      <c r="D31" s="39" t="s">
        <v>100</v>
      </c>
      <c r="E31" s="23" t="s">
        <v>101</v>
      </c>
      <c r="F31" s="39">
        <v>45</v>
      </c>
      <c r="G31" s="23" t="s">
        <v>42</v>
      </c>
      <c r="H31" s="23" t="s">
        <v>24</v>
      </c>
      <c r="I31" s="23" t="s">
        <v>25</v>
      </c>
      <c r="J31" s="8">
        <v>1355.25</v>
      </c>
      <c r="K31" s="35">
        <f t="shared" si="1"/>
        <v>5.2900000000000003E-2</v>
      </c>
      <c r="L31" s="8">
        <f t="shared" si="2"/>
        <v>1426.9427250000001</v>
      </c>
    </row>
    <row r="32" spans="2:16371" x14ac:dyDescent="0.3">
      <c r="B32" s="21" t="s">
        <v>98</v>
      </c>
      <c r="C32" s="22" t="s">
        <v>102</v>
      </c>
      <c r="D32" s="39" t="s">
        <v>103</v>
      </c>
      <c r="E32" s="23" t="s">
        <v>104</v>
      </c>
      <c r="F32" s="39">
        <v>45</v>
      </c>
      <c r="G32" s="23" t="s">
        <v>42</v>
      </c>
      <c r="H32" s="23" t="s">
        <v>24</v>
      </c>
      <c r="I32" s="23" t="s">
        <v>25</v>
      </c>
      <c r="J32" s="8">
        <v>7440.58</v>
      </c>
      <c r="K32" s="35">
        <f t="shared" si="1"/>
        <v>5.2900000000000003E-2</v>
      </c>
      <c r="L32" s="8">
        <f t="shared" si="2"/>
        <v>7834.1866819999996</v>
      </c>
    </row>
    <row r="33" spans="1:12" x14ac:dyDescent="0.3">
      <c r="B33" s="21">
        <v>1</v>
      </c>
      <c r="C33" s="22" t="s">
        <v>105</v>
      </c>
      <c r="D33" s="39" t="s">
        <v>106</v>
      </c>
      <c r="E33" s="23" t="s">
        <v>107</v>
      </c>
      <c r="F33" s="39">
        <v>45</v>
      </c>
      <c r="G33" s="23" t="s">
        <v>42</v>
      </c>
      <c r="H33" s="23" t="s">
        <v>33</v>
      </c>
      <c r="I33" s="23" t="s">
        <v>12</v>
      </c>
      <c r="J33" s="8">
        <v>159.44</v>
      </c>
      <c r="K33" s="35">
        <f t="shared" si="1"/>
        <v>5.2900000000000003E-2</v>
      </c>
      <c r="L33" s="8">
        <f t="shared" si="2"/>
        <v>167.87437599999998</v>
      </c>
    </row>
    <row r="34" spans="1:12" x14ac:dyDescent="0.3">
      <c r="B34" s="21">
        <v>1</v>
      </c>
      <c r="C34" s="22" t="s">
        <v>108</v>
      </c>
      <c r="D34" s="39" t="s">
        <v>109</v>
      </c>
      <c r="E34" s="23" t="s">
        <v>110</v>
      </c>
      <c r="F34" s="39">
        <v>45</v>
      </c>
      <c r="G34" s="23" t="s">
        <v>42</v>
      </c>
      <c r="H34" s="23" t="s">
        <v>11</v>
      </c>
      <c r="I34" s="23" t="s">
        <v>12</v>
      </c>
      <c r="J34" s="8">
        <v>2.14</v>
      </c>
      <c r="K34" s="35">
        <f t="shared" si="1"/>
        <v>5.2900000000000003E-2</v>
      </c>
      <c r="L34" s="8">
        <f t="shared" si="2"/>
        <v>2.253206</v>
      </c>
    </row>
    <row r="35" spans="1:12" x14ac:dyDescent="0.3">
      <c r="B35" s="24">
        <v>1</v>
      </c>
      <c r="C35" s="22" t="s">
        <v>111</v>
      </c>
      <c r="D35" s="39" t="s">
        <v>112</v>
      </c>
      <c r="E35" s="23" t="s">
        <v>113</v>
      </c>
      <c r="F35" s="39">
        <v>45</v>
      </c>
      <c r="G35" s="23" t="s">
        <v>42</v>
      </c>
      <c r="H35" s="23" t="s">
        <v>24</v>
      </c>
      <c r="I35" s="23" t="s">
        <v>25</v>
      </c>
      <c r="J35" s="8">
        <v>5102.1099999999997</v>
      </c>
      <c r="K35" s="35">
        <f t="shared" si="1"/>
        <v>5.2900000000000003E-2</v>
      </c>
      <c r="L35" s="8">
        <f t="shared" si="2"/>
        <v>5372.0116189999999</v>
      </c>
    </row>
    <row r="36" spans="1:12" x14ac:dyDescent="0.3">
      <c r="B36" s="24">
        <v>4</v>
      </c>
      <c r="C36" s="22" t="s">
        <v>114</v>
      </c>
      <c r="D36" s="39" t="s">
        <v>115</v>
      </c>
      <c r="E36" s="23" t="s">
        <v>116</v>
      </c>
      <c r="F36" s="39">
        <v>46</v>
      </c>
      <c r="G36" s="23" t="s">
        <v>117</v>
      </c>
      <c r="H36" s="23" t="s">
        <v>23</v>
      </c>
      <c r="I36" s="23" t="s">
        <v>12</v>
      </c>
      <c r="J36" s="8">
        <v>164.22</v>
      </c>
      <c r="K36" s="35">
        <f t="shared" si="1"/>
        <v>5.2900000000000003E-2</v>
      </c>
      <c r="L36" s="8">
        <f t="shared" si="2"/>
        <v>172.90723800000001</v>
      </c>
    </row>
    <row r="37" spans="1:12" x14ac:dyDescent="0.3">
      <c r="B37" s="24">
        <v>4</v>
      </c>
      <c r="C37" s="22" t="s">
        <v>118</v>
      </c>
      <c r="D37" s="39" t="s">
        <v>119</v>
      </c>
      <c r="E37" s="23" t="s">
        <v>120</v>
      </c>
      <c r="F37" s="39">
        <v>46</v>
      </c>
      <c r="G37" s="23" t="s">
        <v>117</v>
      </c>
      <c r="H37" s="23" t="s">
        <v>23</v>
      </c>
      <c r="I37" s="23" t="s">
        <v>12</v>
      </c>
      <c r="J37" s="8">
        <v>55.43</v>
      </c>
      <c r="K37" s="35">
        <f t="shared" si="1"/>
        <v>5.2900000000000003E-2</v>
      </c>
      <c r="L37" s="8">
        <f t="shared" si="2"/>
        <v>58.362246999999996</v>
      </c>
    </row>
    <row r="38" spans="1:12" x14ac:dyDescent="0.3">
      <c r="B38" s="26">
        <v>2</v>
      </c>
      <c r="C38" s="25" t="s">
        <v>121</v>
      </c>
      <c r="D38" s="39" t="s">
        <v>122</v>
      </c>
      <c r="E38" s="23" t="s">
        <v>123</v>
      </c>
      <c r="F38" s="39">
        <v>47</v>
      </c>
      <c r="G38" s="23" t="s">
        <v>124</v>
      </c>
      <c r="H38" s="23" t="s">
        <v>24</v>
      </c>
      <c r="I38" s="23" t="s">
        <v>25</v>
      </c>
      <c r="J38" s="8">
        <v>1772.95</v>
      </c>
      <c r="K38" s="35">
        <f t="shared" si="1"/>
        <v>5.2900000000000003E-2</v>
      </c>
      <c r="L38" s="8">
        <f t="shared" si="2"/>
        <v>1866.739055</v>
      </c>
    </row>
    <row r="39" spans="1:12" x14ac:dyDescent="0.3">
      <c r="B39" s="26">
        <v>2</v>
      </c>
      <c r="C39" s="25" t="s">
        <v>125</v>
      </c>
      <c r="D39" s="39" t="s">
        <v>126</v>
      </c>
      <c r="E39" s="23" t="s">
        <v>127</v>
      </c>
      <c r="F39" s="39">
        <v>47</v>
      </c>
      <c r="G39" s="23" t="s">
        <v>124</v>
      </c>
      <c r="H39" s="23" t="s">
        <v>23</v>
      </c>
      <c r="I39" s="23" t="s">
        <v>12</v>
      </c>
      <c r="J39" s="8">
        <v>21.8</v>
      </c>
      <c r="K39" s="35">
        <f t="shared" si="1"/>
        <v>5.2900000000000003E-2</v>
      </c>
      <c r="L39" s="8">
        <f t="shared" si="2"/>
        <v>22.953220000000002</v>
      </c>
    </row>
    <row r="40" spans="1:12" x14ac:dyDescent="0.3">
      <c r="B40" s="26">
        <v>2</v>
      </c>
      <c r="C40" s="25" t="s">
        <v>128</v>
      </c>
      <c r="D40" s="39" t="s">
        <v>129</v>
      </c>
      <c r="E40" s="23" t="s">
        <v>130</v>
      </c>
      <c r="F40" s="39">
        <v>47</v>
      </c>
      <c r="G40" s="23" t="s">
        <v>124</v>
      </c>
      <c r="H40" s="23" t="s">
        <v>23</v>
      </c>
      <c r="I40" s="23" t="s">
        <v>12</v>
      </c>
      <c r="J40" s="8">
        <v>6.21</v>
      </c>
      <c r="K40" s="35">
        <f t="shared" si="1"/>
        <v>5.2900000000000003E-2</v>
      </c>
      <c r="L40" s="8">
        <f t="shared" si="2"/>
        <v>6.5385090000000003</v>
      </c>
    </row>
    <row r="41" spans="1:12" x14ac:dyDescent="0.3">
      <c r="A41" s="62"/>
      <c r="B41" s="63">
        <v>2</v>
      </c>
      <c r="C41" s="64" t="s">
        <v>131</v>
      </c>
      <c r="D41" s="65" t="s">
        <v>132</v>
      </c>
      <c r="E41" s="66" t="s">
        <v>133</v>
      </c>
      <c r="F41" s="65">
        <v>47</v>
      </c>
      <c r="G41" s="66" t="s">
        <v>124</v>
      </c>
      <c r="H41" s="66" t="s">
        <v>23</v>
      </c>
      <c r="I41" s="66" t="s">
        <v>12</v>
      </c>
      <c r="J41" s="67">
        <v>23.05</v>
      </c>
      <c r="K41" s="35">
        <f t="shared" si="1"/>
        <v>5.2900000000000003E-2</v>
      </c>
      <c r="L41" s="8">
        <f t="shared" si="2"/>
        <v>24.269345000000001</v>
      </c>
    </row>
    <row r="42" spans="1:12" x14ac:dyDescent="0.3">
      <c r="A42" s="62"/>
      <c r="B42" s="68">
        <v>2</v>
      </c>
      <c r="C42" s="66" t="s">
        <v>134</v>
      </c>
      <c r="D42" s="65" t="s">
        <v>135</v>
      </c>
      <c r="E42" s="66" t="s">
        <v>136</v>
      </c>
      <c r="F42" s="65">
        <v>47</v>
      </c>
      <c r="G42" s="66" t="s">
        <v>124</v>
      </c>
      <c r="H42" s="66" t="s">
        <v>24</v>
      </c>
      <c r="I42" s="66" t="s">
        <v>137</v>
      </c>
      <c r="J42" s="67">
        <v>2112.1999999999998</v>
      </c>
      <c r="K42" s="35">
        <f t="shared" si="1"/>
        <v>5.2900000000000003E-2</v>
      </c>
      <c r="L42" s="8">
        <f t="shared" si="2"/>
        <v>2223.9353799999999</v>
      </c>
    </row>
    <row r="43" spans="1:12" x14ac:dyDescent="0.3">
      <c r="A43" s="62"/>
      <c r="B43" s="68">
        <v>2</v>
      </c>
      <c r="C43" s="66" t="s">
        <v>138</v>
      </c>
      <c r="D43" s="65" t="s">
        <v>139</v>
      </c>
      <c r="E43" s="66" t="s">
        <v>140</v>
      </c>
      <c r="F43" s="65">
        <v>47</v>
      </c>
      <c r="G43" s="66" t="s">
        <v>124</v>
      </c>
      <c r="H43" s="66" t="s">
        <v>24</v>
      </c>
      <c r="I43" s="66" t="s">
        <v>137</v>
      </c>
      <c r="J43" s="67">
        <v>1507.55</v>
      </c>
      <c r="K43" s="35">
        <f t="shared" si="1"/>
        <v>5.2900000000000003E-2</v>
      </c>
      <c r="L43" s="8">
        <f t="shared" si="2"/>
        <v>1587.299395</v>
      </c>
    </row>
    <row r="44" spans="1:12" x14ac:dyDescent="0.3">
      <c r="A44" s="62"/>
      <c r="B44" s="68">
        <v>2</v>
      </c>
      <c r="C44" s="66" t="s">
        <v>141</v>
      </c>
      <c r="D44" s="65" t="s">
        <v>142</v>
      </c>
      <c r="E44" s="66" t="s">
        <v>143</v>
      </c>
      <c r="F44" s="65">
        <v>47</v>
      </c>
      <c r="G44" s="66" t="s">
        <v>124</v>
      </c>
      <c r="H44" s="66" t="s">
        <v>24</v>
      </c>
      <c r="I44" s="66" t="s">
        <v>137</v>
      </c>
      <c r="J44" s="67">
        <v>2000.1</v>
      </c>
      <c r="K44" s="35">
        <f t="shared" si="1"/>
        <v>5.2900000000000003E-2</v>
      </c>
      <c r="L44" s="8">
        <f t="shared" si="2"/>
        <v>2105.9052899999997</v>
      </c>
    </row>
    <row r="45" spans="1:12" x14ac:dyDescent="0.3">
      <c r="A45" s="62"/>
      <c r="B45" s="68">
        <v>2</v>
      </c>
      <c r="C45" s="66" t="s">
        <v>144</v>
      </c>
      <c r="D45" s="65" t="s">
        <v>145</v>
      </c>
      <c r="E45" s="66" t="s">
        <v>146</v>
      </c>
      <c r="F45" s="65">
        <v>48</v>
      </c>
      <c r="G45" s="66" t="s">
        <v>147</v>
      </c>
      <c r="H45" s="66" t="s">
        <v>23</v>
      </c>
      <c r="I45" s="66" t="s">
        <v>12</v>
      </c>
      <c r="J45" s="67">
        <v>30.37</v>
      </c>
      <c r="K45" s="35">
        <f t="shared" si="1"/>
        <v>5.2900000000000003E-2</v>
      </c>
      <c r="L45" s="8">
        <f t="shared" si="2"/>
        <v>31.976573000000002</v>
      </c>
    </row>
    <row r="46" spans="1:12" x14ac:dyDescent="0.3">
      <c r="A46" s="62"/>
      <c r="B46" s="68">
        <v>2</v>
      </c>
      <c r="C46" s="66" t="s">
        <v>148</v>
      </c>
      <c r="D46" s="65" t="s">
        <v>149</v>
      </c>
      <c r="E46" s="66" t="s">
        <v>150</v>
      </c>
      <c r="F46" s="65">
        <v>48</v>
      </c>
      <c r="G46" s="66" t="s">
        <v>147</v>
      </c>
      <c r="H46" s="66" t="s">
        <v>23</v>
      </c>
      <c r="I46" s="66" t="s">
        <v>12</v>
      </c>
      <c r="J46" s="67">
        <v>27.83</v>
      </c>
      <c r="K46" s="35">
        <f t="shared" si="1"/>
        <v>5.2900000000000003E-2</v>
      </c>
      <c r="L46" s="8">
        <f t="shared" si="2"/>
        <v>29.302206999999999</v>
      </c>
    </row>
    <row r="47" spans="1:12" x14ac:dyDescent="0.3">
      <c r="A47" s="62"/>
      <c r="B47" s="68">
        <v>2</v>
      </c>
      <c r="C47" s="66" t="s">
        <v>151</v>
      </c>
      <c r="D47" s="65" t="s">
        <v>152</v>
      </c>
      <c r="E47" s="66" t="s">
        <v>153</v>
      </c>
      <c r="F47" s="65">
        <v>48</v>
      </c>
      <c r="G47" s="66" t="s">
        <v>147</v>
      </c>
      <c r="H47" s="66" t="s">
        <v>23</v>
      </c>
      <c r="I47" s="66" t="s">
        <v>12</v>
      </c>
      <c r="J47" s="67">
        <v>20.16</v>
      </c>
      <c r="K47" s="35">
        <f t="shared" si="1"/>
        <v>5.2900000000000003E-2</v>
      </c>
      <c r="L47" s="8">
        <f t="shared" si="2"/>
        <v>21.226464</v>
      </c>
    </row>
    <row r="48" spans="1:12" x14ac:dyDescent="0.3">
      <c r="A48" s="62"/>
      <c r="B48" s="68">
        <v>2</v>
      </c>
      <c r="C48" s="66" t="s">
        <v>154</v>
      </c>
      <c r="D48" s="65" t="s">
        <v>155</v>
      </c>
      <c r="E48" s="66" t="s">
        <v>154</v>
      </c>
      <c r="F48" s="65">
        <v>48</v>
      </c>
      <c r="G48" s="66" t="s">
        <v>147</v>
      </c>
      <c r="H48" s="66" t="s">
        <v>23</v>
      </c>
      <c r="I48" s="66" t="s">
        <v>12</v>
      </c>
      <c r="J48" s="67">
        <v>30.37</v>
      </c>
      <c r="K48" s="35">
        <f t="shared" si="1"/>
        <v>5.2900000000000003E-2</v>
      </c>
      <c r="L48" s="8">
        <f t="shared" si="2"/>
        <v>31.976573000000002</v>
      </c>
    </row>
    <row r="49" spans="1:12" x14ac:dyDescent="0.3">
      <c r="A49" s="62"/>
      <c r="B49" s="68">
        <v>2</v>
      </c>
      <c r="C49" s="66" t="s">
        <v>156</v>
      </c>
      <c r="D49" s="65" t="s">
        <v>157</v>
      </c>
      <c r="E49" s="66" t="s">
        <v>156</v>
      </c>
      <c r="F49" s="65">
        <v>48</v>
      </c>
      <c r="G49" s="66" t="s">
        <v>147</v>
      </c>
      <c r="H49" s="66" t="s">
        <v>23</v>
      </c>
      <c r="I49" s="66" t="s">
        <v>12</v>
      </c>
      <c r="J49" s="67">
        <v>27.83</v>
      </c>
      <c r="K49" s="35">
        <f t="shared" si="1"/>
        <v>5.2900000000000003E-2</v>
      </c>
      <c r="L49" s="8">
        <f t="shared" si="2"/>
        <v>29.302206999999999</v>
      </c>
    </row>
    <row r="50" spans="1:12" x14ac:dyDescent="0.3">
      <c r="A50" s="62"/>
      <c r="B50" s="68">
        <v>2</v>
      </c>
      <c r="C50" s="66" t="s">
        <v>158</v>
      </c>
      <c r="D50" s="65" t="s">
        <v>159</v>
      </c>
      <c r="E50" s="66" t="s">
        <v>158</v>
      </c>
      <c r="F50" s="65">
        <v>48</v>
      </c>
      <c r="G50" s="66" t="s">
        <v>147</v>
      </c>
      <c r="H50" s="66" t="s">
        <v>23</v>
      </c>
      <c r="I50" s="66" t="s">
        <v>12</v>
      </c>
      <c r="J50" s="67">
        <v>20.16</v>
      </c>
      <c r="K50" s="35">
        <f t="shared" si="1"/>
        <v>5.2900000000000003E-2</v>
      </c>
      <c r="L50" s="8">
        <f t="shared" si="2"/>
        <v>21.226464</v>
      </c>
    </row>
    <row r="51" spans="1:12" x14ac:dyDescent="0.3">
      <c r="A51" s="62"/>
      <c r="B51" s="68">
        <v>2</v>
      </c>
      <c r="C51" s="66" t="s">
        <v>160</v>
      </c>
      <c r="D51" s="65" t="s">
        <v>161</v>
      </c>
      <c r="E51" s="66" t="s">
        <v>162</v>
      </c>
      <c r="F51" s="65">
        <v>49</v>
      </c>
      <c r="G51" s="66" t="s">
        <v>163</v>
      </c>
      <c r="H51" s="66" t="s">
        <v>23</v>
      </c>
      <c r="I51" s="66" t="s">
        <v>12</v>
      </c>
      <c r="J51" s="67">
        <v>24.09</v>
      </c>
      <c r="K51" s="35">
        <f t="shared" si="1"/>
        <v>5.2900000000000003E-2</v>
      </c>
      <c r="L51" s="8">
        <f t="shared" si="2"/>
        <v>25.364360999999999</v>
      </c>
    </row>
    <row r="52" spans="1:12" x14ac:dyDescent="0.3">
      <c r="B52" s="27">
        <v>2</v>
      </c>
      <c r="C52" s="23" t="s">
        <v>164</v>
      </c>
      <c r="D52" s="39" t="s">
        <v>165</v>
      </c>
      <c r="E52" s="23" t="s">
        <v>166</v>
      </c>
      <c r="F52" s="39">
        <v>49</v>
      </c>
      <c r="G52" s="23" t="s">
        <v>163</v>
      </c>
      <c r="H52" s="23" t="s">
        <v>24</v>
      </c>
      <c r="I52" s="23" t="s">
        <v>25</v>
      </c>
      <c r="J52" s="8">
        <v>4184.3</v>
      </c>
      <c r="K52" s="35">
        <f t="shared" si="1"/>
        <v>5.2900000000000003E-2</v>
      </c>
      <c r="L52" s="8">
        <f t="shared" ref="L52:L79" si="3">J52+J52*K52</f>
        <v>4405.6494700000003</v>
      </c>
    </row>
    <row r="53" spans="1:12" x14ac:dyDescent="0.3">
      <c r="B53" s="27">
        <v>2</v>
      </c>
      <c r="C53" s="28" t="s">
        <v>167</v>
      </c>
      <c r="D53" s="39" t="s">
        <v>168</v>
      </c>
      <c r="E53" s="28" t="s">
        <v>167</v>
      </c>
      <c r="F53" s="39">
        <v>50</v>
      </c>
      <c r="G53" s="23" t="s">
        <v>169</v>
      </c>
      <c r="H53" s="23" t="s">
        <v>23</v>
      </c>
      <c r="I53" s="23" t="s">
        <v>12</v>
      </c>
      <c r="J53" s="8">
        <v>82.61</v>
      </c>
      <c r="K53" s="35">
        <f t="shared" si="1"/>
        <v>5.2900000000000003E-2</v>
      </c>
      <c r="L53" s="8">
        <f t="shared" si="3"/>
        <v>86.980069</v>
      </c>
    </row>
    <row r="54" spans="1:12" x14ac:dyDescent="0.3">
      <c r="B54" s="27">
        <v>2</v>
      </c>
      <c r="C54" s="28" t="s">
        <v>170</v>
      </c>
      <c r="D54" s="39" t="s">
        <v>171</v>
      </c>
      <c r="E54" s="28" t="s">
        <v>170</v>
      </c>
      <c r="F54" s="39">
        <v>50</v>
      </c>
      <c r="G54" s="23" t="s">
        <v>169</v>
      </c>
      <c r="H54" s="23" t="s">
        <v>23</v>
      </c>
      <c r="I54" s="23" t="s">
        <v>12</v>
      </c>
      <c r="J54" s="8">
        <v>69.28</v>
      </c>
      <c r="K54" s="35">
        <f t="shared" si="1"/>
        <v>5.2900000000000003E-2</v>
      </c>
      <c r="L54" s="8">
        <f t="shared" si="3"/>
        <v>72.944912000000002</v>
      </c>
    </row>
    <row r="55" spans="1:12" x14ac:dyDescent="0.3">
      <c r="B55" s="27">
        <v>2</v>
      </c>
      <c r="C55" s="28" t="s">
        <v>172</v>
      </c>
      <c r="D55" s="39" t="s">
        <v>173</v>
      </c>
      <c r="E55" s="28" t="s">
        <v>172</v>
      </c>
      <c r="F55" s="39">
        <v>50</v>
      </c>
      <c r="G55" s="23" t="s">
        <v>169</v>
      </c>
      <c r="H55" s="23" t="s">
        <v>23</v>
      </c>
      <c r="I55" s="23" t="s">
        <v>12</v>
      </c>
      <c r="J55" s="8">
        <v>51.49</v>
      </c>
      <c r="K55" s="35">
        <f t="shared" si="1"/>
        <v>5.2900000000000003E-2</v>
      </c>
      <c r="L55" s="8">
        <f t="shared" si="3"/>
        <v>54.213821000000003</v>
      </c>
    </row>
    <row r="56" spans="1:12" x14ac:dyDescent="0.3">
      <c r="B56" s="27" t="s">
        <v>174</v>
      </c>
      <c r="C56" s="22" t="s">
        <v>175</v>
      </c>
      <c r="D56" s="39" t="s">
        <v>176</v>
      </c>
      <c r="E56" s="23" t="s">
        <v>177</v>
      </c>
      <c r="F56" s="39">
        <v>49</v>
      </c>
      <c r="G56" s="23" t="s">
        <v>163</v>
      </c>
      <c r="H56" s="23" t="s">
        <v>11</v>
      </c>
      <c r="I56" s="23" t="s">
        <v>12</v>
      </c>
      <c r="J56" s="8">
        <v>1.51</v>
      </c>
      <c r="K56" s="35">
        <f t="shared" si="1"/>
        <v>5.2900000000000003E-2</v>
      </c>
      <c r="L56" s="8">
        <f t="shared" si="3"/>
        <v>1.589879</v>
      </c>
    </row>
    <row r="57" spans="1:12" x14ac:dyDescent="0.3">
      <c r="B57" s="21" t="s">
        <v>16</v>
      </c>
      <c r="C57" s="22" t="s">
        <v>178</v>
      </c>
      <c r="D57" s="40" t="s">
        <v>179</v>
      </c>
      <c r="E57" s="28" t="s">
        <v>180</v>
      </c>
      <c r="F57" s="40">
        <v>50</v>
      </c>
      <c r="G57" s="28" t="s">
        <v>169</v>
      </c>
      <c r="H57" s="28" t="s">
        <v>23</v>
      </c>
      <c r="I57" s="28" t="s">
        <v>12</v>
      </c>
      <c r="J57" s="8">
        <v>212.59</v>
      </c>
      <c r="K57" s="35">
        <f t="shared" si="1"/>
        <v>5.2900000000000003E-2</v>
      </c>
      <c r="L57" s="8">
        <f t="shared" si="3"/>
        <v>223.83601100000001</v>
      </c>
    </row>
    <row r="58" spans="1:12" x14ac:dyDescent="0.3">
      <c r="B58" s="27">
        <v>7</v>
      </c>
      <c r="C58" s="22" t="s">
        <v>181</v>
      </c>
      <c r="D58" s="39" t="s">
        <v>182</v>
      </c>
      <c r="E58" s="23" t="s">
        <v>183</v>
      </c>
      <c r="F58" s="39">
        <v>50</v>
      </c>
      <c r="G58" s="23" t="s">
        <v>169</v>
      </c>
      <c r="H58" s="23" t="s">
        <v>11</v>
      </c>
      <c r="I58" s="23" t="s">
        <v>184</v>
      </c>
      <c r="J58" s="8">
        <v>1.51</v>
      </c>
      <c r="K58" s="35">
        <f t="shared" si="1"/>
        <v>5.2900000000000003E-2</v>
      </c>
      <c r="L58" s="8">
        <f t="shared" si="3"/>
        <v>1.589879</v>
      </c>
    </row>
    <row r="59" spans="1:12" x14ac:dyDescent="0.3">
      <c r="B59" s="27">
        <v>1</v>
      </c>
      <c r="C59" s="22" t="s">
        <v>185</v>
      </c>
      <c r="D59" s="39" t="s">
        <v>186</v>
      </c>
      <c r="E59" s="23" t="s">
        <v>187</v>
      </c>
      <c r="F59" s="39">
        <v>50</v>
      </c>
      <c r="G59" s="23" t="s">
        <v>169</v>
      </c>
      <c r="H59" s="23" t="s">
        <v>11</v>
      </c>
      <c r="I59" s="23" t="s">
        <v>12</v>
      </c>
      <c r="J59" s="8">
        <v>1.95</v>
      </c>
      <c r="K59" s="35">
        <f t="shared" si="1"/>
        <v>5.2900000000000003E-2</v>
      </c>
      <c r="L59" s="8">
        <f t="shared" si="3"/>
        <v>2.0531549999999998</v>
      </c>
    </row>
    <row r="60" spans="1:12" x14ac:dyDescent="0.3">
      <c r="B60" s="27">
        <v>7</v>
      </c>
      <c r="C60" s="22" t="s">
        <v>188</v>
      </c>
      <c r="D60" s="39" t="s">
        <v>189</v>
      </c>
      <c r="E60" s="23" t="s">
        <v>188</v>
      </c>
      <c r="F60" s="39">
        <v>50</v>
      </c>
      <c r="G60" s="23" t="s">
        <v>169</v>
      </c>
      <c r="H60" s="23" t="s">
        <v>11</v>
      </c>
      <c r="I60" s="23" t="s">
        <v>184</v>
      </c>
      <c r="J60" s="8">
        <v>1.39</v>
      </c>
      <c r="K60" s="35">
        <f t="shared" si="1"/>
        <v>5.2900000000000003E-2</v>
      </c>
      <c r="L60" s="8">
        <f t="shared" si="3"/>
        <v>1.4635309999999999</v>
      </c>
    </row>
    <row r="61" spans="1:12" x14ac:dyDescent="0.3">
      <c r="B61" s="27">
        <v>1</v>
      </c>
      <c r="C61" s="22" t="s">
        <v>190</v>
      </c>
      <c r="D61" s="39" t="s">
        <v>191</v>
      </c>
      <c r="E61" s="23" t="s">
        <v>192</v>
      </c>
      <c r="F61" s="39">
        <v>50</v>
      </c>
      <c r="G61" s="23" t="s">
        <v>169</v>
      </c>
      <c r="H61" s="23" t="s">
        <v>11</v>
      </c>
      <c r="I61" s="23" t="s">
        <v>12</v>
      </c>
      <c r="J61" s="8">
        <v>2.2999999999999998</v>
      </c>
      <c r="K61" s="35">
        <f t="shared" si="1"/>
        <v>5.2900000000000003E-2</v>
      </c>
      <c r="L61" s="8">
        <f t="shared" si="3"/>
        <v>2.4216699999999998</v>
      </c>
    </row>
    <row r="62" spans="1:12" x14ac:dyDescent="0.3">
      <c r="B62" s="27" t="s">
        <v>193</v>
      </c>
      <c r="C62" s="22" t="s">
        <v>194</v>
      </c>
      <c r="D62" s="39" t="s">
        <v>195</v>
      </c>
      <c r="E62" s="23" t="s">
        <v>194</v>
      </c>
      <c r="F62" s="39">
        <v>50</v>
      </c>
      <c r="G62" s="23" t="s">
        <v>169</v>
      </c>
      <c r="H62" s="23" t="s">
        <v>11</v>
      </c>
      <c r="I62" s="23" t="s">
        <v>12</v>
      </c>
      <c r="J62" s="8">
        <v>1.86</v>
      </c>
      <c r="K62" s="35">
        <f t="shared" si="1"/>
        <v>5.2900000000000003E-2</v>
      </c>
      <c r="L62" s="8">
        <f t="shared" si="3"/>
        <v>1.9583940000000002</v>
      </c>
    </row>
    <row r="63" spans="1:12" x14ac:dyDescent="0.3">
      <c r="B63" s="27">
        <v>5</v>
      </c>
      <c r="C63" s="28" t="s">
        <v>196</v>
      </c>
      <c r="D63" s="39" t="s">
        <v>197</v>
      </c>
      <c r="E63" s="28" t="s">
        <v>196</v>
      </c>
      <c r="F63" s="39">
        <v>50</v>
      </c>
      <c r="G63" s="23" t="s">
        <v>169</v>
      </c>
      <c r="H63" s="23" t="s">
        <v>33</v>
      </c>
      <c r="I63" s="23" t="s">
        <v>12</v>
      </c>
      <c r="J63" s="8">
        <v>92.49</v>
      </c>
      <c r="K63" s="35">
        <f t="shared" si="1"/>
        <v>5.2900000000000003E-2</v>
      </c>
      <c r="L63" s="8">
        <f t="shared" si="3"/>
        <v>97.382720999999989</v>
      </c>
    </row>
    <row r="64" spans="1:12" x14ac:dyDescent="0.3">
      <c r="B64" s="27">
        <v>5</v>
      </c>
      <c r="C64" s="28" t="s">
        <v>198</v>
      </c>
      <c r="D64" s="39" t="s">
        <v>199</v>
      </c>
      <c r="E64" s="28" t="s">
        <v>198</v>
      </c>
      <c r="F64" s="39">
        <v>50</v>
      </c>
      <c r="G64" s="23" t="s">
        <v>169</v>
      </c>
      <c r="H64" s="23" t="s">
        <v>33</v>
      </c>
      <c r="I64" s="23" t="s">
        <v>12</v>
      </c>
      <c r="J64" s="8">
        <v>47.35</v>
      </c>
      <c r="K64" s="35">
        <f t="shared" si="1"/>
        <v>5.2900000000000003E-2</v>
      </c>
      <c r="L64" s="8">
        <f t="shared" si="3"/>
        <v>49.854815000000002</v>
      </c>
    </row>
    <row r="65" spans="2:12" x14ac:dyDescent="0.3">
      <c r="B65" s="27">
        <v>5</v>
      </c>
      <c r="C65" s="28" t="s">
        <v>200</v>
      </c>
      <c r="D65" s="39" t="s">
        <v>201</v>
      </c>
      <c r="E65" s="28" t="s">
        <v>200</v>
      </c>
      <c r="F65" s="39">
        <v>50</v>
      </c>
      <c r="G65" s="23" t="s">
        <v>169</v>
      </c>
      <c r="H65" s="23" t="s">
        <v>33</v>
      </c>
      <c r="I65" s="23" t="s">
        <v>12</v>
      </c>
      <c r="J65" s="8">
        <v>32.29</v>
      </c>
      <c r="K65" s="35">
        <f t="shared" ref="K65:K73" si="4">$K$3</f>
        <v>5.2900000000000003E-2</v>
      </c>
      <c r="L65" s="8">
        <f t="shared" si="3"/>
        <v>33.998140999999997</v>
      </c>
    </row>
    <row r="66" spans="2:12" x14ac:dyDescent="0.3">
      <c r="B66" s="27">
        <v>1</v>
      </c>
      <c r="C66" s="28" t="s">
        <v>202</v>
      </c>
      <c r="D66" s="39" t="s">
        <v>203</v>
      </c>
      <c r="E66" s="28" t="s">
        <v>202</v>
      </c>
      <c r="F66" s="39">
        <v>50</v>
      </c>
      <c r="G66" s="23" t="s">
        <v>169</v>
      </c>
      <c r="H66" s="23" t="s">
        <v>24</v>
      </c>
      <c r="I66" s="23" t="s">
        <v>25</v>
      </c>
      <c r="J66" s="8">
        <v>10629.4</v>
      </c>
      <c r="K66" s="35">
        <f t="shared" si="4"/>
        <v>5.2900000000000003E-2</v>
      </c>
      <c r="L66" s="8">
        <f t="shared" si="3"/>
        <v>11191.69526</v>
      </c>
    </row>
    <row r="67" spans="2:12" x14ac:dyDescent="0.3">
      <c r="B67" s="27">
        <v>1</v>
      </c>
      <c r="C67" s="28" t="s">
        <v>204</v>
      </c>
      <c r="D67" s="39" t="s">
        <v>205</v>
      </c>
      <c r="E67" s="28" t="s">
        <v>204</v>
      </c>
      <c r="F67" s="39">
        <v>50</v>
      </c>
      <c r="G67" s="23" t="s">
        <v>169</v>
      </c>
      <c r="H67" s="23" t="s">
        <v>23</v>
      </c>
      <c r="I67" s="23" t="s">
        <v>12</v>
      </c>
      <c r="J67" s="8">
        <v>536.79</v>
      </c>
      <c r="K67" s="35">
        <f t="shared" si="4"/>
        <v>5.2900000000000003E-2</v>
      </c>
      <c r="L67" s="8">
        <f t="shared" si="3"/>
        <v>565.18619100000001</v>
      </c>
    </row>
    <row r="68" spans="2:12" x14ac:dyDescent="0.3">
      <c r="B68" s="27">
        <v>1</v>
      </c>
      <c r="C68" s="28" t="s">
        <v>206</v>
      </c>
      <c r="D68" s="39" t="s">
        <v>207</v>
      </c>
      <c r="E68" s="28" t="s">
        <v>206</v>
      </c>
      <c r="F68" s="39">
        <v>50</v>
      </c>
      <c r="G68" s="23" t="s">
        <v>169</v>
      </c>
      <c r="H68" s="23" t="s">
        <v>24</v>
      </c>
      <c r="I68" s="23" t="s">
        <v>25</v>
      </c>
      <c r="J68" s="8">
        <v>5314.7</v>
      </c>
      <c r="K68" s="35">
        <f t="shared" si="4"/>
        <v>5.2900000000000003E-2</v>
      </c>
      <c r="L68" s="8">
        <f t="shared" si="3"/>
        <v>5595.8476300000002</v>
      </c>
    </row>
    <row r="69" spans="2:12" x14ac:dyDescent="0.3">
      <c r="B69" s="27" t="s">
        <v>16</v>
      </c>
      <c r="C69" s="28" t="s">
        <v>208</v>
      </c>
      <c r="D69" s="39" t="s">
        <v>209</v>
      </c>
      <c r="E69" s="28" t="s">
        <v>208</v>
      </c>
      <c r="F69" s="39">
        <v>50</v>
      </c>
      <c r="G69" s="23" t="s">
        <v>169</v>
      </c>
      <c r="H69" s="23" t="s">
        <v>33</v>
      </c>
      <c r="I69" s="23" t="s">
        <v>12</v>
      </c>
      <c r="J69" s="8">
        <v>159.44</v>
      </c>
      <c r="K69" s="35">
        <f t="shared" si="4"/>
        <v>5.2900000000000003E-2</v>
      </c>
      <c r="L69" s="8">
        <f t="shared" si="3"/>
        <v>167.87437599999998</v>
      </c>
    </row>
    <row r="70" spans="2:12" x14ac:dyDescent="0.3">
      <c r="B70" s="27"/>
      <c r="C70" s="28"/>
      <c r="D70" s="39" t="s">
        <v>210</v>
      </c>
      <c r="E70" s="28" t="s">
        <v>211</v>
      </c>
      <c r="F70" s="39">
        <v>50</v>
      </c>
      <c r="G70" s="23" t="s">
        <v>169</v>
      </c>
      <c r="H70" s="23" t="s">
        <v>11</v>
      </c>
      <c r="I70" s="23" t="s">
        <v>12</v>
      </c>
      <c r="J70" s="8">
        <v>1.51</v>
      </c>
      <c r="K70" s="35">
        <f t="shared" si="4"/>
        <v>5.2900000000000003E-2</v>
      </c>
      <c r="L70" s="8">
        <f t="shared" si="3"/>
        <v>1.589879</v>
      </c>
    </row>
    <row r="71" spans="2:12" x14ac:dyDescent="0.3">
      <c r="B71" s="27" t="s">
        <v>7</v>
      </c>
      <c r="C71" s="22" t="s">
        <v>212</v>
      </c>
      <c r="D71" s="41" t="s">
        <v>213</v>
      </c>
      <c r="E71" s="23" t="s">
        <v>212</v>
      </c>
      <c r="F71" s="39">
        <v>53</v>
      </c>
      <c r="G71" s="23" t="s">
        <v>214</v>
      </c>
      <c r="H71" s="23" t="s">
        <v>24</v>
      </c>
      <c r="I71" s="23" t="s">
        <v>25</v>
      </c>
      <c r="J71" s="8">
        <v>65.91</v>
      </c>
      <c r="K71" s="35">
        <f t="shared" si="4"/>
        <v>5.2900000000000003E-2</v>
      </c>
      <c r="L71" s="8">
        <f t="shared" si="3"/>
        <v>69.396638999999993</v>
      </c>
    </row>
    <row r="72" spans="2:12" x14ac:dyDescent="0.3">
      <c r="B72" s="27" t="s">
        <v>7</v>
      </c>
      <c r="C72" s="22" t="s">
        <v>215</v>
      </c>
      <c r="D72" s="41" t="s">
        <v>216</v>
      </c>
      <c r="E72" s="23" t="s">
        <v>215</v>
      </c>
      <c r="F72" s="39">
        <v>53</v>
      </c>
      <c r="G72" s="23" t="s">
        <v>214</v>
      </c>
      <c r="H72" s="23" t="s">
        <v>24</v>
      </c>
      <c r="I72" s="23" t="s">
        <v>25</v>
      </c>
      <c r="J72" s="8">
        <v>131.80000000000001</v>
      </c>
      <c r="K72" s="35">
        <f t="shared" si="4"/>
        <v>5.2900000000000003E-2</v>
      </c>
      <c r="L72" s="8">
        <f t="shared" si="3"/>
        <v>138.77222</v>
      </c>
    </row>
    <row r="73" spans="2:12" x14ac:dyDescent="0.3">
      <c r="B73" s="50" t="s">
        <v>7</v>
      </c>
      <c r="C73" s="51" t="s">
        <v>217</v>
      </c>
      <c r="D73" s="52" t="s">
        <v>218</v>
      </c>
      <c r="E73" s="53" t="s">
        <v>217</v>
      </c>
      <c r="F73" s="54">
        <v>53</v>
      </c>
      <c r="G73" s="53" t="s">
        <v>214</v>
      </c>
      <c r="H73" s="53" t="s">
        <v>24</v>
      </c>
      <c r="I73" s="53" t="s">
        <v>25</v>
      </c>
      <c r="J73" s="55">
        <v>198.77</v>
      </c>
      <c r="K73" s="56">
        <f t="shared" si="4"/>
        <v>5.2900000000000003E-2</v>
      </c>
      <c r="L73" s="8">
        <f t="shared" si="3"/>
        <v>209.28493300000002</v>
      </c>
    </row>
    <row r="74" spans="2:12" x14ac:dyDescent="0.3">
      <c r="B74" s="57" t="s">
        <v>219</v>
      </c>
      <c r="C74" s="57"/>
      <c r="D74" s="58"/>
      <c r="E74" s="59"/>
      <c r="F74" s="60"/>
      <c r="G74" s="59"/>
      <c r="H74" s="59"/>
      <c r="I74" s="59"/>
      <c r="J74" s="61"/>
      <c r="K74" s="61"/>
      <c r="L74" s="61"/>
    </row>
    <row r="75" spans="2:12" x14ac:dyDescent="0.3">
      <c r="B75" s="29" t="s">
        <v>220</v>
      </c>
      <c r="C75" s="29"/>
      <c r="D75" s="42" t="s">
        <v>221</v>
      </c>
      <c r="E75" s="29" t="s">
        <v>222</v>
      </c>
      <c r="F75" s="42">
        <v>42</v>
      </c>
      <c r="G75" s="30" t="s">
        <v>223</v>
      </c>
      <c r="H75" s="30" t="s">
        <v>24</v>
      </c>
      <c r="I75" s="30" t="s">
        <v>12</v>
      </c>
      <c r="J75" s="31">
        <v>28.7</v>
      </c>
      <c r="K75" s="35">
        <f t="shared" ref="K75:K79" si="5">$K$3</f>
        <v>5.2900000000000003E-2</v>
      </c>
      <c r="L75" s="8">
        <f t="shared" si="3"/>
        <v>30.218229999999998</v>
      </c>
    </row>
    <row r="76" spans="2:12" x14ac:dyDescent="0.3">
      <c r="B76" s="10" t="s">
        <v>220</v>
      </c>
      <c r="C76" s="10"/>
      <c r="D76" s="43" t="s">
        <v>224</v>
      </c>
      <c r="E76" s="10" t="s">
        <v>225</v>
      </c>
      <c r="F76" s="43">
        <v>50</v>
      </c>
      <c r="G76" s="32" t="s">
        <v>169</v>
      </c>
      <c r="H76" s="32" t="s">
        <v>23</v>
      </c>
      <c r="I76" s="32" t="s">
        <v>12</v>
      </c>
      <c r="J76" s="33">
        <v>3.85</v>
      </c>
      <c r="K76" s="35">
        <f t="shared" si="5"/>
        <v>5.2900000000000003E-2</v>
      </c>
      <c r="L76" s="8">
        <f t="shared" si="3"/>
        <v>4.0536650000000005</v>
      </c>
    </row>
    <row r="77" spans="2:12" x14ac:dyDescent="0.3">
      <c r="B77" s="10" t="s">
        <v>220</v>
      </c>
      <c r="C77" s="10"/>
      <c r="D77" s="43" t="s">
        <v>226</v>
      </c>
      <c r="E77" s="10" t="s">
        <v>227</v>
      </c>
      <c r="F77" s="43">
        <v>50</v>
      </c>
      <c r="G77" s="32" t="s">
        <v>169</v>
      </c>
      <c r="H77" s="32" t="s">
        <v>11</v>
      </c>
      <c r="I77" s="32" t="s">
        <v>12</v>
      </c>
      <c r="J77" s="33">
        <v>1.03</v>
      </c>
      <c r="K77" s="35">
        <f t="shared" si="5"/>
        <v>5.2900000000000003E-2</v>
      </c>
      <c r="L77" s="8">
        <f t="shared" si="3"/>
        <v>1.084487</v>
      </c>
    </row>
    <row r="78" spans="2:12" x14ac:dyDescent="0.3">
      <c r="B78" s="10" t="s">
        <v>220</v>
      </c>
      <c r="C78" s="10"/>
      <c r="D78" s="43" t="s">
        <v>228</v>
      </c>
      <c r="E78" s="10" t="s">
        <v>229</v>
      </c>
      <c r="F78" s="43">
        <v>50</v>
      </c>
      <c r="G78" s="32" t="s">
        <v>169</v>
      </c>
      <c r="H78" s="32" t="s">
        <v>24</v>
      </c>
      <c r="I78" s="32" t="s">
        <v>12</v>
      </c>
      <c r="J78" s="33">
        <v>42.51</v>
      </c>
      <c r="K78" s="35">
        <f t="shared" si="5"/>
        <v>5.2900000000000003E-2</v>
      </c>
      <c r="L78" s="8">
        <f t="shared" si="3"/>
        <v>44.758778999999997</v>
      </c>
    </row>
    <row r="79" spans="2:12" x14ac:dyDescent="0.3">
      <c r="B79" s="10" t="s">
        <v>220</v>
      </c>
      <c r="C79" s="10"/>
      <c r="D79" s="43" t="s">
        <v>230</v>
      </c>
      <c r="E79" s="10" t="s">
        <v>231</v>
      </c>
      <c r="F79" s="43">
        <v>50</v>
      </c>
      <c r="G79" s="32" t="s">
        <v>169</v>
      </c>
      <c r="H79" s="32" t="s">
        <v>24</v>
      </c>
      <c r="I79" s="32" t="s">
        <v>12</v>
      </c>
      <c r="J79" s="33">
        <v>1594.41</v>
      </c>
      <c r="K79" s="35">
        <f t="shared" si="5"/>
        <v>5.2900000000000003E-2</v>
      </c>
      <c r="L79" s="8">
        <f t="shared" si="3"/>
        <v>1678.754289</v>
      </c>
    </row>
    <row r="80" spans="2:12" x14ac:dyDescent="0.3">
      <c r="J80" s="5"/>
    </row>
    <row r="81" spans="10:10" x14ac:dyDescent="0.3">
      <c r="J81" s="5"/>
    </row>
    <row r="82" spans="10:10" x14ac:dyDescent="0.3">
      <c r="J82" s="5"/>
    </row>
    <row r="83" spans="10:10" x14ac:dyDescent="0.3">
      <c r="J83" s="5"/>
    </row>
    <row r="84" spans="10:10" x14ac:dyDescent="0.3">
      <c r="J84" s="5"/>
    </row>
    <row r="85" spans="10:10" x14ac:dyDescent="0.3">
      <c r="J85" s="5"/>
    </row>
    <row r="86" spans="10:10" x14ac:dyDescent="0.3">
      <c r="J86" s="5"/>
    </row>
    <row r="87" spans="10:10" x14ac:dyDescent="0.3">
      <c r="J87" s="5"/>
    </row>
    <row r="88" spans="10:10" x14ac:dyDescent="0.3">
      <c r="J88" s="5"/>
    </row>
    <row r="89" spans="10:10" x14ac:dyDescent="0.3">
      <c r="J89" s="5"/>
    </row>
    <row r="90" spans="10:10" x14ac:dyDescent="0.3">
      <c r="J90" s="5"/>
    </row>
    <row r="91" spans="10:10" x14ac:dyDescent="0.3">
      <c r="J91" s="5"/>
    </row>
    <row r="92" spans="10:10" x14ac:dyDescent="0.3">
      <c r="J92" s="5"/>
    </row>
    <row r="93" spans="10:10" x14ac:dyDescent="0.3">
      <c r="J93" s="5"/>
    </row>
    <row r="94" spans="10:10" x14ac:dyDescent="0.3">
      <c r="J94" s="5"/>
    </row>
    <row r="95" spans="10:10" x14ac:dyDescent="0.3">
      <c r="J95" s="5"/>
    </row>
    <row r="96" spans="10:10" x14ac:dyDescent="0.3">
      <c r="J96" s="5"/>
    </row>
    <row r="97" spans="10:10" x14ac:dyDescent="0.3">
      <c r="J97" s="5"/>
    </row>
    <row r="98" spans="10:10" x14ac:dyDescent="0.3">
      <c r="J98" s="5"/>
    </row>
    <row r="99" spans="10:10" x14ac:dyDescent="0.3">
      <c r="J99" s="5"/>
    </row>
    <row r="100" spans="10:10" x14ac:dyDescent="0.3">
      <c r="J100" s="5"/>
    </row>
    <row r="101" spans="10:10" x14ac:dyDescent="0.3">
      <c r="J101" s="5"/>
    </row>
    <row r="102" spans="10:10" x14ac:dyDescent="0.3">
      <c r="J102" s="5"/>
    </row>
    <row r="103" spans="10:10" x14ac:dyDescent="0.3">
      <c r="J103" s="5"/>
    </row>
    <row r="104" spans="10:10" x14ac:dyDescent="0.3">
      <c r="J104" s="5"/>
    </row>
    <row r="105" spans="10:10" x14ac:dyDescent="0.3">
      <c r="J105" s="5"/>
    </row>
    <row r="106" spans="10:10" x14ac:dyDescent="0.3">
      <c r="J106" s="5"/>
    </row>
    <row r="107" spans="10:10" x14ac:dyDescent="0.3">
      <c r="J107" s="5"/>
    </row>
    <row r="108" spans="10:10" x14ac:dyDescent="0.3">
      <c r="J108" s="5"/>
    </row>
    <row r="109" spans="10:10" x14ac:dyDescent="0.3">
      <c r="J109" s="5"/>
    </row>
    <row r="110" spans="10:10" x14ac:dyDescent="0.3">
      <c r="J110" s="5"/>
    </row>
    <row r="111" spans="10:10" x14ac:dyDescent="0.3">
      <c r="J111" s="5"/>
    </row>
    <row r="112" spans="10:10" x14ac:dyDescent="0.3">
      <c r="J112" s="5"/>
    </row>
    <row r="113" spans="10:10" x14ac:dyDescent="0.3">
      <c r="J113" s="5"/>
    </row>
    <row r="114" spans="10:10" x14ac:dyDescent="0.3">
      <c r="J114" s="5"/>
    </row>
    <row r="115" spans="10:10" x14ac:dyDescent="0.3">
      <c r="J115" s="5"/>
    </row>
    <row r="116" spans="10:10" x14ac:dyDescent="0.3">
      <c r="J116" s="5"/>
    </row>
    <row r="117" spans="10:10" x14ac:dyDescent="0.3">
      <c r="J117" s="5"/>
    </row>
    <row r="118" spans="10:10" x14ac:dyDescent="0.3">
      <c r="J118" s="5"/>
    </row>
    <row r="119" spans="10:10" x14ac:dyDescent="0.3">
      <c r="J119" s="5"/>
    </row>
    <row r="120" spans="10:10" x14ac:dyDescent="0.3">
      <c r="J120" s="5"/>
    </row>
    <row r="121" spans="10:10" x14ac:dyDescent="0.3">
      <c r="J121" s="5"/>
    </row>
    <row r="122" spans="10:10" x14ac:dyDescent="0.3">
      <c r="J122" s="5"/>
    </row>
    <row r="123" spans="10:10" x14ac:dyDescent="0.3">
      <c r="J123" s="5"/>
    </row>
    <row r="124" spans="10:10" x14ac:dyDescent="0.3">
      <c r="J124" s="5"/>
    </row>
    <row r="125" spans="10:10" x14ac:dyDescent="0.3">
      <c r="J125" s="5"/>
    </row>
    <row r="126" spans="10:10" x14ac:dyDescent="0.3">
      <c r="J126" s="5"/>
    </row>
    <row r="127" spans="10:10" x14ac:dyDescent="0.3">
      <c r="J127" s="5"/>
    </row>
    <row r="128" spans="10:10" x14ac:dyDescent="0.3">
      <c r="J128" s="5"/>
    </row>
    <row r="129" spans="10:10" x14ac:dyDescent="0.3">
      <c r="J129" s="5"/>
    </row>
    <row r="130" spans="10:10" x14ac:dyDescent="0.3">
      <c r="J130" s="5"/>
    </row>
    <row r="131" spans="10:10" x14ac:dyDescent="0.3">
      <c r="J131" s="5"/>
    </row>
    <row r="132" spans="10:10" x14ac:dyDescent="0.3">
      <c r="J132" s="5"/>
    </row>
    <row r="133" spans="10:10" x14ac:dyDescent="0.3">
      <c r="J133" s="5"/>
    </row>
    <row r="134" spans="10:10" x14ac:dyDescent="0.3">
      <c r="J134" s="5"/>
    </row>
    <row r="135" spans="10:10" x14ac:dyDescent="0.3">
      <c r="J135" s="5"/>
    </row>
    <row r="136" spans="10:10" x14ac:dyDescent="0.3">
      <c r="J136" s="5"/>
    </row>
    <row r="137" spans="10:10" x14ac:dyDescent="0.3">
      <c r="J137" s="5"/>
    </row>
    <row r="138" spans="10:10" x14ac:dyDescent="0.3">
      <c r="J138" s="5"/>
    </row>
    <row r="139" spans="10:10" x14ac:dyDescent="0.3">
      <c r="J139" s="5"/>
    </row>
    <row r="140" spans="10:10" x14ac:dyDescent="0.3">
      <c r="J140" s="5"/>
    </row>
    <row r="141" spans="10:10" x14ac:dyDescent="0.3">
      <c r="J141" s="5"/>
    </row>
    <row r="142" spans="10:10" x14ac:dyDescent="0.3">
      <c r="J142" s="5"/>
    </row>
    <row r="143" spans="10:10" x14ac:dyDescent="0.3">
      <c r="J143" s="5"/>
    </row>
    <row r="144" spans="10:10" x14ac:dyDescent="0.3">
      <c r="J144" s="5"/>
    </row>
    <row r="145" spans="10:10" x14ac:dyDescent="0.3">
      <c r="J145" s="5"/>
    </row>
    <row r="146" spans="10:10" x14ac:dyDescent="0.3">
      <c r="J146" s="5"/>
    </row>
    <row r="147" spans="10:10" x14ac:dyDescent="0.3">
      <c r="J147" s="5"/>
    </row>
    <row r="148" spans="10:10" x14ac:dyDescent="0.3">
      <c r="J148" s="5"/>
    </row>
    <row r="149" spans="10:10" x14ac:dyDescent="0.3">
      <c r="J149" s="5"/>
    </row>
    <row r="150" spans="10:10" x14ac:dyDescent="0.3">
      <c r="J150" s="5"/>
    </row>
    <row r="151" spans="10:10" x14ac:dyDescent="0.3">
      <c r="J151" s="5"/>
    </row>
    <row r="152" spans="10:10" x14ac:dyDescent="0.3">
      <c r="J152" s="5"/>
    </row>
    <row r="153" spans="10:10" x14ac:dyDescent="0.3">
      <c r="J153" s="5"/>
    </row>
    <row r="154" spans="10:10" x14ac:dyDescent="0.3">
      <c r="J154" s="5"/>
    </row>
    <row r="155" spans="10:10" x14ac:dyDescent="0.3">
      <c r="J155" s="5"/>
    </row>
    <row r="156" spans="10:10" x14ac:dyDescent="0.3">
      <c r="J156" s="5"/>
    </row>
    <row r="157" spans="10:10" x14ac:dyDescent="0.3">
      <c r="J157" s="5"/>
    </row>
    <row r="158" spans="10:10" x14ac:dyDescent="0.3">
      <c r="J158" s="5"/>
    </row>
    <row r="159" spans="10:10" x14ac:dyDescent="0.3">
      <c r="J159" s="5"/>
    </row>
    <row r="160" spans="10:10" x14ac:dyDescent="0.3">
      <c r="J160" s="5"/>
    </row>
  </sheetData>
  <sheetProtection algorithmName="SHA-512" hashValue="W8VNmU83MPJzuJsi4kdkFqcQWKh4/yEuua7f1bmspGA9cij0BN14DF6hyxoJPKCau7rf7YSk1qduLFYPtN2F6Q==" saltValue="g4scjZ7MdLRfhePeQFP/Qg==" spinCount="100000" sheet="1" objects="1" scenarios="1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B2497E-2543-44A5-9C5F-0DEAB88C447E}">
          <x14:formula1>
            <xm:f>'H:\Users\Riz\OneDrive\Documentatie\Zeeland\Q4\[Stamtabel - producten.xlsx]JZ757'!#REF!</xm:f>
          </x14:formula1>
          <xm:sqref>I75 I57 I78 I51:I52 I62</xm:sqref>
        </x14:dataValidation>
        <x14:dataValidation type="list" allowBlank="1" showInputMessage="1" showErrorMessage="1" xr:uid="{95135FA3-0C90-4014-B06F-16D89771244B}">
          <x14:formula1>
            <xm:f>'H:\Users\Riz\OneDrive\Documentatie\Zeeland\Q4\[Stamtabel - producten.xlsx]JZ756'!#REF!</xm:f>
          </x14:formula1>
          <xm:sqref>H51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2CCAD0FE0ECC44B0340DB132C589FD" ma:contentTypeVersion="40" ma:contentTypeDescription="Een nieuw document maken." ma:contentTypeScope="" ma:versionID="5c913eb90775aaba1b26c24f55156a5f">
  <xsd:schema xmlns:xsd="http://www.w3.org/2001/XMLSchema" xmlns:xs="http://www.w3.org/2001/XMLSchema" xmlns:p="http://schemas.microsoft.com/office/2006/metadata/properties" xmlns:ns2="14aea9ec-2063-41d6-825e-63779d966866" xmlns:ns3="d22050c9-1735-456b-a469-4129989951dc" targetNamespace="http://schemas.microsoft.com/office/2006/metadata/properties" ma:root="true" ma:fieldsID="87d0c3233e82ca441bb8b3af8181c5e0" ns2:_="" ns3:_="">
    <xsd:import namespace="14aea9ec-2063-41d6-825e-63779d966866"/>
    <xsd:import namespace="d22050c9-1735-456b-a469-4129989951dc"/>
    <xsd:element name="properties">
      <xsd:complexType>
        <xsd:sequence>
          <xsd:element name="documentManagement">
            <xsd:complexType>
              <xsd:all>
                <xsd:element ref="ns2:Perceel" minOccurs="0"/>
                <xsd:element ref="ns2:Samenwerkingsverband" minOccurs="0"/>
                <xsd:element ref="ns2:Overeenkomst" minOccurs="0"/>
                <xsd:element ref="ns2:Periode" minOccurs="0"/>
                <xsd:element ref="ns2:Zorgaanbieder" minOccurs="0"/>
                <xsd:element ref="ns2:Soort_Bestand" minOccurs="0"/>
                <xsd:element ref="ns2:BSN0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Afdeling" minOccurs="0"/>
                <xsd:element ref="ns2:Eigenaar" minOccurs="0"/>
                <xsd:element ref="ns2:Fase" minOccurs="0"/>
                <xsd:element ref="ns2:Admin_Afspraken" minOccurs="0"/>
                <xsd:element ref="ns2:Jaartal" minOccurs="0"/>
                <xsd:element ref="ns2:Coron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ogtetaggen" minOccurs="0"/>
                <xsd:element ref="ns2:Gemeente" minOccurs="0"/>
                <xsd:element ref="ns2:qyju" minOccurs="0"/>
                <xsd:element ref="ns2:aq7j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ea9ec-2063-41d6-825e-63779d966866" elementFormDefault="qualified">
    <xsd:import namespace="http://schemas.microsoft.com/office/2006/documentManagement/types"/>
    <xsd:import namespace="http://schemas.microsoft.com/office/infopath/2007/PartnerControls"/>
    <xsd:element name="Perceel" ma:index="2" nillable="true" ma:displayName="Perceel" ma:format="Dropdown" ma:internalName="Perceel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a"/>
                    <xsd:enumeration value="3b"/>
                    <xsd:enumeration value="4"/>
                    <xsd:enumeration value="5"/>
                    <xsd:enumeration value="6"/>
                    <xsd:enumeration value="7"/>
                    <xsd:enumeration value="Andere overeenkomst"/>
                  </xsd:restriction>
                </xsd:simpleType>
              </xsd:element>
            </xsd:sequence>
          </xsd:extension>
        </xsd:complexContent>
      </xsd:complexType>
    </xsd:element>
    <xsd:element name="Samenwerkingsverband" ma:index="3" nillable="true" ma:displayName="Samenwerkingsverband" ma:format="Dropdown" ma:internalName="Samenwerkingsverband">
      <xsd:simpleType>
        <xsd:restriction base="dms:Choice">
          <xsd:enumeration value="SLIM"/>
          <xsd:enumeration value="ZZRJ"/>
          <xsd:enumeration value="TIJ"/>
          <xsd:enumeration value="Jeugd_Voorop"/>
          <xsd:enumeration value="Jeugdhulpcombinatie_Zeeland"/>
          <xsd:enumeration value="ZiLT"/>
          <xsd:enumeration value="De_Brug"/>
          <xsd:enumeration value="JOOST"/>
          <xsd:enumeration value="Matched_Care_Zeeland"/>
          <xsd:enumeration value="n.v.t."/>
        </xsd:restriction>
      </xsd:simpleType>
    </xsd:element>
    <xsd:element name="Overeenkomst" ma:index="4" nillable="true" ma:displayName="Overeenkomst" ma:format="Dropdown" ma:internalName="Overeenkomst">
      <xsd:simpleType>
        <xsd:restriction base="dms:Choice">
          <xsd:enumeration value="Contract"/>
          <xsd:enumeration value="Maatwerk"/>
          <xsd:enumeration value="Subsidie"/>
        </xsd:restriction>
      </xsd:simpleType>
    </xsd:element>
    <xsd:element name="Periode" ma:index="5" nillable="true" ma:displayName="Periode" ma:format="Dropdown" ma:internalName="Periode">
      <xsd:simpleType>
        <xsd:restriction base="dms:Choice">
          <xsd:enumeration value="2019"/>
          <xsd:enumeration value="2020/2023"/>
          <xsd:enumeration value="2020"/>
          <xsd:enumeration value="2021"/>
          <xsd:enumeration value="2016"/>
          <xsd:enumeration value="2017"/>
          <xsd:enumeration value="2018"/>
          <xsd:enumeration value="2014"/>
          <xsd:enumeration value="2022"/>
          <xsd:enumeration value="2023"/>
        </xsd:restriction>
      </xsd:simpleType>
    </xsd:element>
    <xsd:element name="Zorgaanbieder" ma:index="6" nillable="true" ma:displayName="Zorgaanbieder" ma:format="Dropdown" ma:internalName="Zorgaanbieder">
      <xsd:simpleType>
        <xsd:restriction base="dms:Choice">
          <xsd:enumeration value="4You_VOF_Zorg_Op_Maat"/>
          <xsd:enumeration value="Abpsyon"/>
          <xsd:enumeration value="Accare"/>
          <xsd:enumeration value="Acuut_Zorg_Eindhoven"/>
          <xsd:enumeration value="AD_Astra"/>
          <xsd:enumeration value="CKZ"/>
          <xsd:enumeration value="Zuidwester"/>
          <xsd:enumeration value="Zorgstroom"/>
          <xsd:enumeration value="ZorgSaam TOZ"/>
          <xsd:enumeration value="Zorgmuiters"/>
          <xsd:enumeration value="ZoooGewoon"/>
          <xsd:enumeration value="ZiLT"/>
          <xsd:enumeration value="Zeeuwse Zorg Rondom Jeugd (ZZRJ)"/>
          <xsd:enumeration value="Zeeuwse Thuiszorg"/>
          <xsd:enumeration value="Zeeuwse Gronden"/>
          <xsd:enumeration value="Vluchtheuvel"/>
          <xsd:enumeration value="Versluis, Trainingsbureau"/>
          <xsd:enumeration value="Allevo"/>
          <xsd:enumeration value="Care Forward"/>
          <xsd:enumeration value="Tragel"/>
          <xsd:enumeration value="TOL Zeeland"/>
          <xsd:enumeration value="TIJ"/>
          <xsd:enumeration value="Brenda_Vermeule_Praktijk_Voor_kinder_Jeugdps"/>
          <xsd:enumeration value="Studium"/>
          <xsd:enumeration value="Spring Jeugdhulp"/>
          <xsd:enumeration value="Siloah"/>
          <xsd:enumeration value="SDW"/>
          <xsd:enumeration value="Consensus"/>
          <xsd:enumeration value="Davida"/>
          <xsd:enumeration value="Driestar_Educatief"/>
          <xsd:enumeration value="Eddee_Zorgverlening"/>
          <xsd:enumeration value="Eleos"/>
          <xsd:enumeration value="Fides"/>
          <xsd:enumeration value="Focus_Centrum_Zeeland"/>
          <xsd:enumeration value="GGZWNB"/>
          <xsd:enumeration value="Gors"/>
          <xsd:enumeration value="Hosvazze_de,_Zorg_En_Speelboerderij"/>
          <xsd:enumeration value="Huppeteam"/>
          <xsd:enumeration value="Huus_T"/>
          <xsd:enumeration value="Incluzo"/>
          <xsd:enumeration value="Inzet_Voor_Zorg"/>
          <xsd:enumeration value="JOOST"/>
          <xsd:enumeration value="Kerstencentrum_Drs"/>
          <xsd:enumeration value="Klaver4"/>
          <xsd:enumeration value="SLIM"/>
          <xsd:enumeration value="Samenwerkende_Zorgboeren_Zuid"/>
          <xsd:enumeration value="RPCZ"/>
          <xsd:enumeration value="Pandor"/>
          <xsd:enumeration value="Olyk_Kindertherapie"/>
          <xsd:enumeration value="Memo"/>
          <xsd:enumeration value="Lonny_de_Schrijver"/>
          <xsd:enumeration value="Lelie_Zorggroep_(Agathos)"/>
          <xsd:enumeration value="KOG_Center"/>
          <xsd:enumeration value="KiZZ"/>
          <xsd:enumeration value="BTSW"/>
          <xsd:enumeration value="Leylinde, Praktijk de"/>
          <xsd:enumeration value="Conaction"/>
          <xsd:enumeration value="Leev Basic"/>
          <xsd:enumeration value="Opdidakt"/>
          <xsd:enumeration value="Pi_Spello"/>
          <xsd:enumeration value="Educonsult Zeeland"/>
          <xsd:enumeration value="Kiek!"/>
          <xsd:enumeration value="Timon"/>
          <xsd:enumeration value="Briedis"/>
          <xsd:enumeration value="Juutsom"/>
          <xsd:enumeration value="Prokino"/>
          <xsd:enumeration value="JIPP"/>
          <xsd:enumeration value="KIO"/>
          <xsd:enumeration value="Kreek, de Premiumzorg GGZ"/>
          <xsd:enumeration value="Triade Psychologenpraktijk K&amp;J"/>
          <xsd:enumeration value="DOK018"/>
          <xsd:enumeration value="Basic_Trust"/>
          <xsd:enumeration value="LEF_Praktijk"/>
          <xsd:enumeration value="Winter_Den_Boer_Psychologische_Bureau"/>
          <xsd:enumeration value="Kinderplein"/>
          <xsd:enumeration value="Guus_kinder_En_Jeugdpsychologie"/>
          <xsd:enumeration value="Vigere_(VH_LVGH)"/>
          <xsd:enumeration value="Eigenwijz!_Praktijk"/>
          <xsd:enumeration value="Viersprong"/>
          <xsd:enumeration value="Sterk Huis"/>
          <xsd:enumeration value="Koraal groep"/>
          <xsd:enumeration value="GGz Breburg"/>
          <xsd:enumeration value="Formaat"/>
          <xsd:enumeration value="Lentekind"/>
          <xsd:enumeration value="Expertise_In_Ervaren"/>
          <xsd:enumeration value="Mentaal_Beter_Cure_BV"/>
          <xsd:enumeration value="Jaxie!"/>
          <xsd:enumeration value="Schoone, Praktijk"/>
          <xsd:enumeration value="Korte, Orthopedagogiek"/>
          <xsd:enumeration value="TrainingsZAB"/>
          <xsd:enumeration value="Juvent"/>
          <xsd:enumeration value="Emergis"/>
          <xsd:enumeration value="Almata, Via"/>
          <xsd:enumeration value="Zorg van Zeeuwse Kwaliteit"/>
          <xsd:enumeration value="4YOU_Training_Advies"/>
          <xsd:enumeration value="Stip-zorg"/>
          <xsd:enumeration value="Adullam"/>
          <xsd:enumeration value="Aileen_Jonckman"/>
          <xsd:enumeration value="Amarant"/>
          <xsd:enumeration value="Auris"/>
          <xsd:enumeration value="Changes GGZ"/>
          <xsd:enumeration value="Altrecht"/>
          <xsd:enumeration value="Ambiq"/>
          <xsd:enumeration value="Amphia_Ziekenhuis"/>
          <xsd:enumeration value="Anton_Constandse"/>
          <xsd:enumeration value="ASVZ"/>
          <xsd:enumeration value="AT_Groep_Apeldoorn"/>
          <xsd:enumeration value="Auti_Travel_Stichting_Het_Buitenhof"/>
          <xsd:enumeration value="Autismecoaching_Zuid-West_Logopedie_En_Stottercentrum"/>
          <xsd:enumeration value="Kinderfysio Middelburg"/>
          <xsd:enumeration value="Sjaloom Zorg"/>
          <xsd:enumeration value="Zeeuwse Kring voor Wel-Zijn"/>
          <xsd:enumeration value="Driestroom"/>
          <xsd:enumeration value="Breburg groep"/>
          <xsd:enumeration value="Vraagkracht"/>
          <xsd:enumeration value="Yes We Can Clinicx"/>
          <xsd:enumeration value="Binnenste Buiten"/>
          <xsd:enumeration value="Boerderij De Stelle"/>
          <xsd:enumeration value="Zorgbureau De Puzzel"/>
          <xsd:enumeration value="Buddy Topdogtraining"/>
        </xsd:restriction>
      </xsd:simpleType>
    </xsd:element>
    <xsd:element name="Soort_Bestand" ma:index="7" nillable="true" ma:displayName="Soort_Bestand" ma:format="Dropdown" ma:indexed="true" ma:internalName="Soort_Bestand">
      <xsd:simpleType>
        <xsd:restriction base="dms:Choice">
          <xsd:enumeration value="Addendum"/>
          <xsd:enumeration value="Contracten"/>
          <xsd:enumeration value="Correspondentie"/>
          <xsd:enumeration value="Inschrijving"/>
          <xsd:enumeration value="Verslagen_Afspraken"/>
          <xsd:enumeration value="Sjabloon"/>
          <xsd:enumeration value="Bewijsmiddelen"/>
          <xsd:enumeration value="Gunningscriteria"/>
          <xsd:enumeration value="Gunningsbesluit"/>
          <xsd:enumeration value="Toetsingscriteria"/>
          <xsd:enumeration value="Rechtspraak"/>
          <xsd:enumeration value="Uitbreidingsaanvraag"/>
          <xsd:enumeration value="Zorgopdracht"/>
          <xsd:enumeration value="Eigenverklaring"/>
          <xsd:enumeration value="VOG"/>
          <xsd:enumeration value="Onderaannemer contract"/>
        </xsd:restriction>
      </xsd:simpleType>
    </xsd:element>
    <xsd:element name="BSN0" ma:index="8" nillable="true" ma:displayName="BSN" ma:format="Dropdown" ma:internalName="BSN0">
      <xsd:simpleType>
        <xsd:union memberTypes="dms:Text">
          <xsd:simpleType>
            <xsd:restriction base="dms:Choice">
              <xsd:enumeration value="672"/>
              <xsd:enumeration value="769"/>
              <xsd:enumeration value="442"/>
              <xsd:enumeration value="400"/>
              <xsd:enumeration value="341"/>
              <xsd:enumeration value="790"/>
              <xsd:enumeration value="405"/>
              <xsd:enumeration value="204"/>
              <xsd:enumeration value="699"/>
              <xsd:enumeration value="333"/>
              <xsd:enumeration value="801"/>
              <xsd:enumeration value="864"/>
              <xsd:enumeration value="951"/>
              <xsd:enumeration value="922"/>
              <xsd:enumeration value="667"/>
            </xsd:restriction>
          </xsd:simpleType>
        </xsd:union>
      </xsd:simpleType>
    </xsd:element>
    <xsd:element name="MediaServiceGenerationTime" ma:index="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3" nillable="true" ma:displayName="Location" ma:hidden="true" ma:internalName="MediaServiceLocation" ma:readOnly="true">
      <xsd:simpleType>
        <xsd:restriction base="dms:Text"/>
      </xsd:simpleType>
    </xsd:element>
    <xsd:element name="Afdeling" ma:index="20" nillable="true" ma:displayName="T_Afdeling" ma:format="Dropdown" ma:hidden="true" ma:internalName="Afdeling" ma:readOnly="false">
      <xsd:simpleType>
        <xsd:union memberTypes="dms:Text">
          <xsd:simpleType>
            <xsd:restriction base="dms:Choice">
              <xsd:enumeration value="Contract_Management"/>
              <xsd:enumeration value="Financiële_Admin"/>
            </xsd:restriction>
          </xsd:simpleType>
        </xsd:union>
      </xsd:simpleType>
    </xsd:element>
    <xsd:element name="Eigenaar" ma:index="21" nillable="true" ma:displayName="T_Eigenaar" ma:hidden="true" ma:list="UserInfo" ma:SharePointGroup="0" ma:internalName="Eigenaa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ase" ma:index="23" nillable="true" ma:displayName="Fase" ma:format="Dropdown" ma:hidden="true" ma:internalName="Fase" ma:readOnly="false">
      <xsd:simpleType>
        <xsd:restriction base="dms:Choice">
          <xsd:enumeration value="Fase_1"/>
          <xsd:enumeration value="Fase_2"/>
          <xsd:enumeration value="Fase_3"/>
        </xsd:restriction>
      </xsd:simpleType>
    </xsd:element>
    <xsd:element name="Admin_Afspraken" ma:index="24" nillable="true" ma:displayName="Admin_Afspraken" ma:format="Dropdown" ma:hidden="true" ma:internalName="Admin_Afspraken" ma:readOnly="false">
      <xsd:simpleType>
        <xsd:restriction base="dms:Choice">
          <xsd:enumeration value="JA"/>
          <xsd:enumeration value="NEE"/>
        </xsd:restriction>
      </xsd:simpleType>
    </xsd:element>
    <xsd:element name="Jaartal" ma:index="25" nillable="true" ma:displayName="Jaartal" ma:format="Dropdown" ma:hidden="true" ma:internalName="Jaartal">
      <xsd:simpleType>
        <xsd:restriction base="dms:Choice">
          <xsd:enumeration value="2018"/>
          <xsd:enumeration value="2019"/>
          <xsd:enumeration value="2020"/>
          <xsd:enumeration value="2021"/>
          <xsd:enumeration value="2022"/>
          <xsd:enumeration value="2023"/>
        </xsd:restriction>
      </xsd:simpleType>
    </xsd:element>
    <xsd:element name="Corona" ma:index="26" nillable="true" ma:displayName="Corona" ma:format="Dropdown" ma:hidden="true" ma:internalName="Corona" ma:readOnly="false">
      <xsd:simpleType>
        <xsd:restriction base="dms:Choice">
          <xsd:enumeration value="JA"/>
          <xsd:enumeration value="NEE"/>
        </xsd:restriction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hidden="true" ma:internalName="MediaServiceAutoTags" ma:readOnly="true">
      <xsd:simpleType>
        <xsd:restriction base="dms:Text"/>
      </xsd:simpleType>
    </xsd:element>
    <xsd:element name="MediaServiceOCR" ma:index="32" nillable="true" ma:displayName="Extracted Text" ma:hidden="true" ma:internalName="MediaServiceOCR" ma:readOnly="true">
      <xsd:simpleType>
        <xsd:restriction base="dms:Note"/>
      </xsd:simpleType>
    </xsd:element>
    <xsd:element name="Nogtetaggen" ma:index="33" nillable="true" ma:displayName="Nog te taggen" ma:format="Dropdown" ma:hidden="true" ma:internalName="Nogtetaggen" ma:readOnly="false">
      <xsd:simpleType>
        <xsd:restriction base="dms:Text">
          <xsd:maxLength value="255"/>
        </xsd:restriction>
      </xsd:simpleType>
    </xsd:element>
    <xsd:element name="Gemeente" ma:index="34" nillable="true" ma:displayName="Regio" ma:description="Indien van toepassing gemeente specifiek invullen" ma:format="Dropdown" ma:internalName="Gemeen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Zeeuw_Vlaanderen"/>
                    <xsd:enumeration value="Walcheren"/>
                    <xsd:enumeration value="Oosterschelde_Regio"/>
                  </xsd:restriction>
                </xsd:simpleType>
              </xsd:element>
            </xsd:sequence>
          </xsd:extension>
        </xsd:complexContent>
      </xsd:complexType>
    </xsd:element>
    <xsd:element name="qyju" ma:index="35" nillable="true" ma:displayName="Datum en tijd" ma:internalName="qyju">
      <xsd:simpleType>
        <xsd:restriction base="dms:DateTime"/>
      </xsd:simpleType>
    </xsd:element>
    <xsd:element name="aq7j" ma:index="36" nillable="true" ma:displayName="Datum en tijd" ma:internalName="aq7j">
      <xsd:simpleType>
        <xsd:restriction base="dms:DateTime"/>
      </xsd:simpleType>
    </xsd:element>
    <xsd:element name="lcf76f155ced4ddcb4097134ff3c332f" ma:index="38" nillable="true" ma:taxonomy="true" ma:internalName="lcf76f155ced4ddcb4097134ff3c332f" ma:taxonomyFieldName="MediaServiceImageTags" ma:displayName="Afbeeldingtags" ma:readOnly="false" ma:fieldId="{5cf76f15-5ced-4ddc-b409-7134ff3c332f}" ma:taxonomyMulti="true" ma:sspId="2134a439-ad67-4d1f-8516-78b2b64ea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4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050c9-1735-456b-a469-4129989951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hidden="true" ma:internalName="SharedWithDetails" ma:readOnly="true">
      <xsd:simpleType>
        <xsd:restriction base="dms:Note"/>
      </xsd:simpleType>
    </xsd:element>
    <xsd:element name="TaxCatchAll" ma:index="39" nillable="true" ma:displayName="Taxonomy Catch All Column" ma:hidden="true" ma:list="{2b750192-c553-4c58-83b7-68c6c81bcb30}" ma:internalName="TaxCatchAll" ma:showField="CatchAllData" ma:web="d22050c9-1735-456b-a469-4129989951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se xmlns="14aea9ec-2063-41d6-825e-63779d966866" xsi:nil="true"/>
    <Zorgaanbieder xmlns="14aea9ec-2063-41d6-825e-63779d966866" xsi:nil="true"/>
    <Corona xmlns="14aea9ec-2063-41d6-825e-63779d966866" xsi:nil="true"/>
    <aq7j xmlns="14aea9ec-2063-41d6-825e-63779d966866" xsi:nil="true"/>
    <Periode xmlns="14aea9ec-2063-41d6-825e-63779d966866" xsi:nil="true"/>
    <Perceel xmlns="14aea9ec-2063-41d6-825e-63779d966866" xsi:nil="true"/>
    <Eigenaar xmlns="14aea9ec-2063-41d6-825e-63779d966866">
      <UserInfo>
        <DisplayName/>
        <AccountId xsi:nil="true"/>
        <AccountType/>
      </UserInfo>
    </Eigenaar>
    <Soort_Bestand xmlns="14aea9ec-2063-41d6-825e-63779d966866" xsi:nil="true"/>
    <BSN0 xmlns="14aea9ec-2063-41d6-825e-63779d966866" xsi:nil="true"/>
    <Jaartal xmlns="14aea9ec-2063-41d6-825e-63779d966866" xsi:nil="true"/>
    <Afdeling xmlns="14aea9ec-2063-41d6-825e-63779d966866" xsi:nil="true"/>
    <Samenwerkingsverband xmlns="14aea9ec-2063-41d6-825e-63779d966866" xsi:nil="true"/>
    <Overeenkomst xmlns="14aea9ec-2063-41d6-825e-63779d966866" xsi:nil="true"/>
    <Nogtetaggen xmlns="14aea9ec-2063-41d6-825e-63779d966866" xsi:nil="true"/>
    <Admin_Afspraken xmlns="14aea9ec-2063-41d6-825e-63779d966866" xsi:nil="true"/>
    <Gemeente xmlns="14aea9ec-2063-41d6-825e-63779d966866" xsi:nil="true"/>
    <qyju xmlns="14aea9ec-2063-41d6-825e-63779d966866" xsi:nil="true"/>
    <TaxCatchAll xmlns="d22050c9-1735-456b-a469-4129989951dc" xsi:nil="true"/>
    <lcf76f155ced4ddcb4097134ff3c332f xmlns="14aea9ec-2063-41d6-825e-63779d966866">
      <Terms xmlns="http://schemas.microsoft.com/office/infopath/2007/PartnerControls"/>
    </lcf76f155ced4ddcb4097134ff3c332f>
    <SharedWithUsers xmlns="d22050c9-1735-456b-a469-4129989951dc">
      <UserInfo>
        <DisplayName>Roland Bertens</DisplayName>
        <AccountId>387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AE6F08B-9B24-480E-B6F9-C5AE2D884E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44A08F-36FA-4ACA-9927-7D7248A94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aea9ec-2063-41d6-825e-63779d966866"/>
    <ds:schemaRef ds:uri="d22050c9-1735-456b-a469-4129989951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0D8540-4B9E-4A02-BD8E-204F9954D63B}">
  <ds:schemaRefs>
    <ds:schemaRef ds:uri="http://schemas.microsoft.com/office/2006/metadata/properties"/>
    <ds:schemaRef ds:uri="http://schemas.microsoft.com/office/infopath/2007/PartnerControls"/>
    <ds:schemaRef ds:uri="14aea9ec-2063-41d6-825e-63779d966866"/>
    <ds:schemaRef ds:uri="d22050c9-1735-456b-a469-4129989951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Marjolein van Zonneveld</dc:creator>
  <cp:keywords/>
  <dc:description/>
  <cp:lastModifiedBy>Marjolein van Zonneveld</cp:lastModifiedBy>
  <cp:revision/>
  <cp:lastPrinted>2022-11-15T14:06:44Z</cp:lastPrinted>
  <dcterms:created xsi:type="dcterms:W3CDTF">2020-12-16T12:50:04Z</dcterms:created>
  <dcterms:modified xsi:type="dcterms:W3CDTF">2022-11-16T08:01:46Z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0x010100062CCAD0FE0ECC44B0340DB132C589FD</vt:lpwstr>
  </property>
  <property fmtid="{D5CDD505-2E9C-101B-9397-08002B2CF9AE}" pid="3" name="MediaServiceImageTags">
    <vt:lpwstr/>
  </property>
</Properties>
</file>